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9320" windowHeight="11670" activeTab="2"/>
  </bookViews>
  <sheets>
    <sheet name="Certificate " sheetId="1" r:id="rId1"/>
    <sheet name="Notes" sheetId="3" r:id="rId2"/>
    <sheet name="Debtor,Creditor detail" sheetId="6" r:id="rId3"/>
    <sheet name="investment"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[1]CFC!#REF!</definedName>
    <definedName name="\m" localSheetId="1">#REF!</definedName>
    <definedName name="\m">#REF!</definedName>
    <definedName name="\P">[1]CFC!#REF!</definedName>
    <definedName name="\Q">[1]CFC!#REF!</definedName>
    <definedName name="\S">#REF!</definedName>
    <definedName name="__123Graph_A" hidden="1">[2]PLBS!$C$663:$C$755</definedName>
    <definedName name="__123Graph_B" hidden="1">[2]PLBS!$C$665:$C$756</definedName>
    <definedName name="__123Graph_C" hidden="1">[2]PLBS!$C$666:$C$757</definedName>
    <definedName name="__123Graph_D" hidden="1">[2]PLBS!$C$667:$C$759</definedName>
    <definedName name="_10" localSheetId="1">#REF!</definedName>
    <definedName name="_10">#REF!</definedName>
    <definedName name="_107A" localSheetId="1">#REF!</definedName>
    <definedName name="_107A">#REF!</definedName>
    <definedName name="_11" localSheetId="1">#REF!</definedName>
    <definedName name="_11">#REF!</definedName>
    <definedName name="_12" localSheetId="1">#REF!</definedName>
    <definedName name="_12">#REF!</definedName>
    <definedName name="_13" localSheetId="1">#REF!</definedName>
    <definedName name="_13">#REF!</definedName>
    <definedName name="_14" localSheetId="1">#REF!</definedName>
    <definedName name="_14">#REF!</definedName>
    <definedName name="_15" localSheetId="1">#REF!</definedName>
    <definedName name="_15">#REF!</definedName>
    <definedName name="_16" localSheetId="1">#REF!</definedName>
    <definedName name="_16">#REF!</definedName>
    <definedName name="_17" localSheetId="1">#REF!</definedName>
    <definedName name="_17">#REF!</definedName>
    <definedName name="_18" localSheetId="1">#REF!</definedName>
    <definedName name="_18">#REF!</definedName>
    <definedName name="_19">#REF!</definedName>
    <definedName name="_2" localSheetId="1">#REF!</definedName>
    <definedName name="_2">#REF!</definedName>
    <definedName name="_3" localSheetId="1">#REF!</definedName>
    <definedName name="_3">#REF!</definedName>
    <definedName name="_4" localSheetId="1">#REF!</definedName>
    <definedName name="_4">#REF!</definedName>
    <definedName name="_5" localSheetId="1">#REF!</definedName>
    <definedName name="_5">#REF!</definedName>
    <definedName name="_6" localSheetId="1">#REF!</definedName>
    <definedName name="_6">#REF!</definedName>
    <definedName name="_7" localSheetId="1">#REF!</definedName>
    <definedName name="_7">#REF!</definedName>
    <definedName name="_8" localSheetId="1">#REF!</definedName>
    <definedName name="_8">#REF!</definedName>
    <definedName name="_9" localSheetId="1">#REF!</definedName>
    <definedName name="_9">#REF!</definedName>
    <definedName name="_Fill" localSheetId="1" hidden="1">#REF!</definedName>
    <definedName name="_Fill" hidden="1">#REF!</definedName>
    <definedName name="_jun99" localSheetId="1">'[3]PUR&amp;SAL'!#REF!</definedName>
    <definedName name="_jun99">'[3]PUR&amp;SAL'!#REF!</definedName>
    <definedName name="_Key1" localSheetId="3"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localSheetId="3" hidden="1">0</definedName>
    <definedName name="_Order2" hidden="1">255</definedName>
    <definedName name="_SEC107" localSheetId="1">#REF!</definedName>
    <definedName name="_SEC107">#REF!</definedName>
    <definedName name="_SLS10">'[4]Cons. Lead BS'!#REF!</definedName>
    <definedName name="_Sort" localSheetId="3" hidden="1">#REF!</definedName>
    <definedName name="_Sort" localSheetId="1" hidden="1">#REF!</definedName>
    <definedName name="_Sort" hidden="1">#REF!</definedName>
    <definedName name="_ws1" localSheetId="1">'[5]Revenue-Fire-Marine-Motor'!#REF!</definedName>
    <definedName name="_ws1">'[5]Revenue-Fire-Marine-Motor'!#REF!</definedName>
    <definedName name="A" localSheetId="3">[6]Notes!#REF!</definedName>
    <definedName name="A" localSheetId="1">#REF!</definedName>
    <definedName name="A">#REF!</definedName>
    <definedName name="AA" localSheetId="1">#REF!</definedName>
    <definedName name="AA">#REF!</definedName>
    <definedName name="AAA" localSheetId="1">#REF!</definedName>
    <definedName name="AAA">#REF!</definedName>
    <definedName name="ACCIDENTPREMIUMCURRENT" localSheetId="1">#REF!</definedName>
    <definedName name="ACCIDENTPREMIUMCURRENT">#REF!</definedName>
    <definedName name="ADC.PREP.OTHER.REC">'[4]Cons. Lead BS'!#REF!</definedName>
    <definedName name="ADDITIONS" localSheetId="1">#REF!</definedName>
    <definedName name="ADDITIONS">#REF!</definedName>
    <definedName name="Admin" localSheetId="1">#REF!</definedName>
    <definedName name="Admin">#REF!</definedName>
    <definedName name="admin.expenses">#REF!</definedName>
    <definedName name="ADV" localSheetId="1">[7]acct!#REF!</definedName>
    <definedName name="ADV">[7]acct!#REF!</definedName>
    <definedName name="as" localSheetId="0" hidden="1">{"PAGE1",#N/A,FALSE,"Sheet1";"PAGE2",#N/A,FALSE,"Sheet1"}</definedName>
    <definedName name="as" localSheetId="1" hidden="1">{"PAGE1",#N/A,FALSE,"Sheet1";"PAGE2",#N/A,FALSE,"Sheet1"}</definedName>
    <definedName name="as" hidden="1">{"PAGE1",#N/A,FALSE,"Sheet1";"PAGE2",#N/A,FALSE,"Sheet1"}</definedName>
    <definedName name="AS2DocOpenMode" hidden="1">"AS2DocumentEdit"</definedName>
    <definedName name="AS2ReportLS" hidden="1">1</definedName>
    <definedName name="AS2StaticLS" localSheetId="3" hidden="1">#REF!</definedName>
    <definedName name="AS2StaticLS" localSheetId="1" hidden="1">#REF!</definedName>
    <definedName name="AS2StaticLS" hidden="1">#REF!</definedName>
    <definedName name="AS2SyncStepLS" hidden="1">0</definedName>
    <definedName name="AS2TickmarkLS" localSheetId="3" hidden="1">#REF!</definedName>
    <definedName name="AS2TickmarkLS" localSheetId="1" hidden="1">#REF!</definedName>
    <definedName name="AS2TickmarkLS" hidden="1">#REF!</definedName>
    <definedName name="AS2VersionLS" hidden="1">300</definedName>
    <definedName name="asdsa" localSheetId="1">#REF!</definedName>
    <definedName name="asdsa">#REF!</definedName>
    <definedName name="B" localSheetId="3">#REF!</definedName>
    <definedName name="b" localSheetId="1">#REF!</definedName>
    <definedName name="b">#REF!</definedName>
    <definedName name="bal" localSheetId="1">'[8]Revenue-Fire-Marine-Motor'!#REF!</definedName>
    <definedName name="bal">'[8]Revenue-Fire-Marine-Motor'!#REF!</definedName>
    <definedName name="balance" localSheetId="1">'[9]Revenue-Fire-Marine-Motor'!#REF!</definedName>
    <definedName name="balance">'[9]Revenue-Fire-Marine-Motor'!#REF!</definedName>
    <definedName name="Balance_Sheet">#REF!</definedName>
    <definedName name="BB" localSheetId="1">#REF!</definedName>
    <definedName name="BB">#REF!</definedName>
    <definedName name="BBB" localSheetId="1">#REF!</definedName>
    <definedName name="BBB">#REF!</definedName>
    <definedName name="BG_Del" hidden="1">15</definedName>
    <definedName name="BG_Ins" hidden="1">4</definedName>
    <definedName name="BG_Mod" hidden="1">6</definedName>
    <definedName name="BHH" localSheetId="1">#REF!</definedName>
    <definedName name="BHH">#REF!</definedName>
    <definedName name="bs" localSheetId="1">#REF!</definedName>
    <definedName name="bs">#REF!</definedName>
    <definedName name="BuiltIn_AutoFilter___8" localSheetId="1">#REF!</definedName>
    <definedName name="BuiltIn_AutoFilter___8">#REF!</definedName>
    <definedName name="C.COST.PACK.">#REF!</definedName>
    <definedName name="CAPITAL.GRANT">'[4]Cons. Lead BS'!#REF!</definedName>
    <definedName name="capital.grant.packard">'[4]Cons. Lead BS'!#REF!</definedName>
    <definedName name="CASH.BANK">'[4]Cons. Lead BS'!#REF!</definedName>
    <definedName name="Cashflow" localSheetId="1">#REF!</definedName>
    <definedName name="Cashflow">#REF!</definedName>
    <definedName name="CD">#REF!</definedName>
    <definedName name="CF" localSheetId="1">#REF!</definedName>
    <definedName name="CF">#REF!</definedName>
    <definedName name="CH.IN.EQUIT" localSheetId="1">[7]acct!#REF!</definedName>
    <definedName name="CH.IN.EQUIT">[7]acct!#REF!</definedName>
    <definedName name="CHECK" localSheetId="1">#REF!</definedName>
    <definedName name="CHECK">#REF!</definedName>
    <definedName name="checks" localSheetId="1">#REF!</definedName>
    <definedName name="checks">#REF!</definedName>
    <definedName name="chk" localSheetId="1">#REF!</definedName>
    <definedName name="chk">#REF!</definedName>
    <definedName name="clinic.cost">#REF!</definedName>
    <definedName name="clinic.receipt">#REF!</definedName>
    <definedName name="CO">[10]CPUR!#REF!</definedName>
    <definedName name="CODE" localSheetId="1">#REF!</definedName>
    <definedName name="CODE">#REF!</definedName>
    <definedName name="COMMUNIC.H.O">#REF!</definedName>
    <definedName name="COMP_OF_INCOME" localSheetId="1">#REF!</definedName>
    <definedName name="COMP_OF_INCOME">#REF!</definedName>
    <definedName name="CONTROL" localSheetId="1">#REF!</definedName>
    <definedName name="CONTROL">#REF!</definedName>
    <definedName name="Controlbs" localSheetId="1">#REF!</definedName>
    <definedName name="Controlbs">#REF!</definedName>
    <definedName name="controlpl" localSheetId="1">#REF!</definedName>
    <definedName name="controlpl">#REF!</definedName>
    <definedName name="CRED" localSheetId="1">[7]acct!#REF!</definedName>
    <definedName name="CRED">[7]acct!#REF!</definedName>
    <definedName name="CREDITORS">'[4]Cons. Lead BS'!#REF!</definedName>
    <definedName name="CREDITORS.H.O">'[4]Cons. Lead BS'!#REF!</definedName>
    <definedName name="CURRENT_TAX" localSheetId="1">#REF!</definedName>
    <definedName name="CURRENT_TAX">#REF!</definedName>
    <definedName name="CYPWACC" localSheetId="1">#REF!</definedName>
    <definedName name="CYPWACC">#REF!</definedName>
    <definedName name="CYPWENG" localSheetId="1">#REF!</definedName>
    <definedName name="CYPWENG">#REF!</definedName>
    <definedName name="CYPWFIRE" localSheetId="1">#REF!</definedName>
    <definedName name="CYPWFIRE">#REF!</definedName>
    <definedName name="CYPWMARCARGO" localSheetId="1">#REF!</definedName>
    <definedName name="CYPWMARCARGO">#REF!</definedName>
    <definedName name="CYPWMARHULL" localSheetId="1">#REF!</definedName>
    <definedName name="CYPWMARHULL">#REF!</definedName>
    <definedName name="CYPWMARYACHT" localSheetId="1">#REF!</definedName>
    <definedName name="CYPWMARYACHT">#REF!</definedName>
    <definedName name="CYPWMOTOR" localSheetId="1">#REF!</definedName>
    <definedName name="CYPWMOTOR">#REF!</definedName>
    <definedName name="CYUPRACC" localSheetId="1">#REF!</definedName>
    <definedName name="CYUPRACC">#REF!</definedName>
    <definedName name="CYUPRENG" localSheetId="1">#REF!</definedName>
    <definedName name="CYUPRENG">#REF!</definedName>
    <definedName name="CYUPRFIRE" localSheetId="1">#REF!</definedName>
    <definedName name="CYUPRFIRE">#REF!</definedName>
    <definedName name="CYUPRMARCARGO" localSheetId="1">#REF!</definedName>
    <definedName name="CYUPRMARCARGO">#REF!</definedName>
    <definedName name="CYUPRMARHULL" localSheetId="1">#REF!</definedName>
    <definedName name="CYUPRMARHULL">#REF!</definedName>
    <definedName name="CYUPRMARYACHT" localSheetId="1">#REF!</definedName>
    <definedName name="CYUPRMARYACHT">#REF!</definedName>
    <definedName name="CYUPRMOTOR" localSheetId="1">#REF!</definedName>
    <definedName name="CYUPRMOTOR">#REF!</definedName>
    <definedName name="DATA">[11]Premier!$A$10:$F$28</definedName>
    <definedName name="_xlnm.Database" localSheetId="3">[12]SUMMARY!$A$1:$N$48</definedName>
    <definedName name="_xlnm.Database" localSheetId="1">#REF!</definedName>
    <definedName name="_xlnm.Database">#REF!</definedName>
    <definedName name="Database_MI" localSheetId="1">#REF!</definedName>
    <definedName name="Database_MI">#REF!</definedName>
    <definedName name="DEFERED_TAX" localSheetId="1">#REF!</definedName>
    <definedName name="DEFERED_TAX">#REF!</definedName>
    <definedName name="dEFF.LIA" localSheetId="1">[7]acct!#REF!</definedName>
    <definedName name="dEFF.LIA">[7]acct!#REF!</definedName>
    <definedName name="DELETIONS" localSheetId="1">#REF!</definedName>
    <definedName name="DELETIONS">#REF!</definedName>
    <definedName name="disposal" localSheetId="1">#REF!</definedName>
    <definedName name="disposal">#REF!</definedName>
    <definedName name="djhkc" localSheetId="1">[13]Notes!#REF!</definedName>
    <definedName name="djhkc">[13]Notes!#REF!</definedName>
    <definedName name="EE">[10]CPUR!#REF!</definedName>
    <definedName name="EEE">[10]CPUR!#REF!</definedName>
    <definedName name="ELECTRIC.H.O">#REF!</definedName>
    <definedName name="Equity" localSheetId="1">#REF!</definedName>
    <definedName name="Equity">#REF!</definedName>
    <definedName name="excluding_unclaimed_dividend__accrued_mark_up_on_short_term_finances">#REF!</definedName>
    <definedName name="EXPENSIVE_CARS" localSheetId="1">#REF!</definedName>
    <definedName name="EXPENSIVE_CARS">#REF!</definedName>
    <definedName name="FA" localSheetId="1">[7]acct!#REF!</definedName>
    <definedName name="FA">[7]acct!#REF!</definedName>
    <definedName name="FC" localSheetId="1">#REF!</definedName>
    <definedName name="FC">#REF!</definedName>
    <definedName name="ff">[14]Premier!$A$10:$F$28</definedName>
    <definedName name="FIGURES" localSheetId="1">#REF!</definedName>
    <definedName name="FIGURES">#REF!</definedName>
    <definedName name="FINASSET" localSheetId="1">#REF!</definedName>
    <definedName name="FINASSET">#REF!</definedName>
    <definedName name="FIREPREMIUMCURRENT" localSheetId="1">#REF!</definedName>
    <definedName name="FIREPREMIUMCURRENT">#REF!</definedName>
    <definedName name="FIXED.ASSETS">'[4]Cons. Lead BS'!#REF!</definedName>
    <definedName name="gg">'[15]WIP-YRN'!$M$6</definedName>
    <definedName name="HA">[10]CPUR!#REF!</definedName>
    <definedName name="highlights" localSheetId="1">#REF!</definedName>
    <definedName name="highlights">#REF!</definedName>
    <definedName name="Highlightsconsolidated" localSheetId="1">#REF!</definedName>
    <definedName name="Highlightsconsolidated">#REF!</definedName>
    <definedName name="HighlightsUnit1" localSheetId="1">#REF!</definedName>
    <definedName name="HighlightsUnit1">#REF!</definedName>
    <definedName name="INVEST" localSheetId="1">#REF!</definedName>
    <definedName name="INVEST">#REF!</definedName>
    <definedName name="l">#REF!</definedName>
    <definedName name="LAND_SCHEDULE" localSheetId="1">#REF!</definedName>
    <definedName name="LAND_SCHEDULE">#REF!</definedName>
    <definedName name="LC">[10]CPUR!#REF!</definedName>
    <definedName name="LINK.7">'[4]Cons. Lead BS'!#REF!</definedName>
    <definedName name="LOANS" localSheetId="1">#REF!</definedName>
    <definedName name="LOANS">#REF!</definedName>
    <definedName name="LS.C.COST.H.O">#REF!</definedName>
    <definedName name="LS.CLINIC.COST.CONSO..">#REF!</definedName>
    <definedName name="LS.CR.CONS..">#REF!</definedName>
    <definedName name="LS.CR.H.O">#REF!</definedName>
    <definedName name="LS.CR.PACKARD">#REF!</definedName>
    <definedName name="LYPWACC" localSheetId="1">#REF!</definedName>
    <definedName name="LYPWACC">#REF!</definedName>
    <definedName name="LYPWENG" localSheetId="1">#REF!</definedName>
    <definedName name="LYPWENG">#REF!</definedName>
    <definedName name="LYPWFIRE" localSheetId="1">#REF!</definedName>
    <definedName name="LYPWFIRE">#REF!</definedName>
    <definedName name="LYPWMARCARGO" localSheetId="1">#REF!</definedName>
    <definedName name="LYPWMARCARGO">#REF!</definedName>
    <definedName name="LYPWMARHULL" localSheetId="1">#REF!</definedName>
    <definedName name="LYPWMARHULL">#REF!</definedName>
    <definedName name="LYPWMARYACHT" localSheetId="1">#REF!</definedName>
    <definedName name="LYPWMARYACHT">#REF!</definedName>
    <definedName name="LYPWMOTOR" localSheetId="1">#REF!</definedName>
    <definedName name="LYPWMOTOR">#REF!</definedName>
    <definedName name="LYUPRACC" localSheetId="1">#REF!</definedName>
    <definedName name="LYUPRACC">#REF!</definedName>
    <definedName name="LYUPRENG" localSheetId="1">#REF!</definedName>
    <definedName name="LYUPRENG">#REF!</definedName>
    <definedName name="LYUPRFIRE" localSheetId="1">#REF!</definedName>
    <definedName name="LYUPRFIRE">#REF!</definedName>
    <definedName name="LYUPRMARCARGO" localSheetId="1">#REF!</definedName>
    <definedName name="LYUPRMARCARGO">#REF!</definedName>
    <definedName name="LYUPRMARHULL" localSheetId="1">#REF!</definedName>
    <definedName name="LYUPRMARHULL">#REF!</definedName>
    <definedName name="LYUPRMARYACHT" localSheetId="1">#REF!</definedName>
    <definedName name="LYUPRMARYACHT">#REF!</definedName>
    <definedName name="LYUPRMOTOR" localSheetId="1">#REF!</definedName>
    <definedName name="LYUPRMOTOR">#REF!</definedName>
    <definedName name="MARINEPREMIUMCURRENT" localSheetId="1">#REF!</definedName>
    <definedName name="MARINEPREMIUMCURRENT">#REF!</definedName>
    <definedName name="MENU" localSheetId="1">#REF!</definedName>
    <definedName name="MENU">#REF!</definedName>
    <definedName name="minhaj" localSheetId="1">#REF!</definedName>
    <definedName name="minhaj">#REF!</definedName>
    <definedName name="NA" localSheetId="1">#REF!</definedName>
    <definedName name="NA">#REF!</definedName>
    <definedName name="new" localSheetId="1">[13]Notes!#REF!</definedName>
    <definedName name="new">[13]Notes!#REF!</definedName>
    <definedName name="note" localSheetId="1">[13]Notes!#REF!</definedName>
    <definedName name="note">[13]Notes!#REF!</definedName>
    <definedName name="NOTE.8">'[4]Cons. Lead BS'!#REF!</definedName>
    <definedName name="Note1" localSheetId="1">#REF!</definedName>
    <definedName name="Note1">#REF!</definedName>
    <definedName name="Note10" localSheetId="1">#REF!</definedName>
    <definedName name="Note10">#REF!</definedName>
    <definedName name="Note11" localSheetId="1">#REF!</definedName>
    <definedName name="Note11">#REF!</definedName>
    <definedName name="Note12" localSheetId="1">#REF!</definedName>
    <definedName name="Note12">#REF!</definedName>
    <definedName name="note14" localSheetId="1">#REF!</definedName>
    <definedName name="note14">#REF!</definedName>
    <definedName name="Note15" localSheetId="1">#REF!</definedName>
    <definedName name="Note15">#REF!</definedName>
    <definedName name="Note16" localSheetId="1">#REF!</definedName>
    <definedName name="Note16">#REF!</definedName>
    <definedName name="Note17" localSheetId="1">#REF!</definedName>
    <definedName name="Note17">#REF!</definedName>
    <definedName name="Note18" localSheetId="1">#REF!</definedName>
    <definedName name="Note18">#REF!</definedName>
    <definedName name="Note19" localSheetId="1">#REF!</definedName>
    <definedName name="Note19">#REF!</definedName>
    <definedName name="Note2" localSheetId="1">#REF!</definedName>
    <definedName name="Note2">#REF!</definedName>
    <definedName name="Note2.1" localSheetId="1">#REF!</definedName>
    <definedName name="Note2.1">#REF!</definedName>
    <definedName name="Note2.10" localSheetId="1">#REF!</definedName>
    <definedName name="Note2.10">#REF!</definedName>
    <definedName name="Note2.11" localSheetId="1">#REF!</definedName>
    <definedName name="Note2.11">#REF!</definedName>
    <definedName name="Note2.12" localSheetId="1">#REF!</definedName>
    <definedName name="Note2.12">#REF!</definedName>
    <definedName name="Note2.13" localSheetId="1">#REF!</definedName>
    <definedName name="Note2.13">#REF!</definedName>
    <definedName name="Note2.14" localSheetId="1">#REF!</definedName>
    <definedName name="Note2.14">#REF!</definedName>
    <definedName name="Note2.15" localSheetId="1">#REF!</definedName>
    <definedName name="Note2.15">#REF!</definedName>
    <definedName name="Note2.16" localSheetId="1">#REF!</definedName>
    <definedName name="Note2.16">#REF!</definedName>
    <definedName name="Note2.17" localSheetId="1">#REF!</definedName>
    <definedName name="Note2.17">#REF!</definedName>
    <definedName name="Note2.18" localSheetId="1">#REF!</definedName>
    <definedName name="Note2.18">#REF!</definedName>
    <definedName name="Note2.19" localSheetId="1">#REF!</definedName>
    <definedName name="Note2.19">#REF!</definedName>
    <definedName name="Note2.2" localSheetId="1">#REF!</definedName>
    <definedName name="Note2.2">#REF!</definedName>
    <definedName name="Note2.3" localSheetId="1">#REF!</definedName>
    <definedName name="Note2.3">#REF!</definedName>
    <definedName name="Note2.4" localSheetId="1">#REF!</definedName>
    <definedName name="Note2.4">#REF!</definedName>
    <definedName name="Note2.5" localSheetId="1">#REF!</definedName>
    <definedName name="Note2.5">#REF!</definedName>
    <definedName name="Note2.6" localSheetId="1">#REF!</definedName>
    <definedName name="Note2.6">#REF!</definedName>
    <definedName name="Note2.7" localSheetId="1">#REF!</definedName>
    <definedName name="Note2.7">#REF!</definedName>
    <definedName name="Note2.8" localSheetId="1">#REF!</definedName>
    <definedName name="Note2.8">#REF!</definedName>
    <definedName name="Note2.9" localSheetId="1">#REF!</definedName>
    <definedName name="Note2.9">#REF!</definedName>
    <definedName name="Note20" localSheetId="1">#REF!</definedName>
    <definedName name="Note20">#REF!</definedName>
    <definedName name="Note21" localSheetId="1">#REF!</definedName>
    <definedName name="Note21">#REF!</definedName>
    <definedName name="Note22" localSheetId="1">#REF!</definedName>
    <definedName name="Note22">#REF!</definedName>
    <definedName name="Note23" localSheetId="1">#REF!</definedName>
    <definedName name="Note23">#REF!</definedName>
    <definedName name="Note3" localSheetId="1">#REF!</definedName>
    <definedName name="Note3">#REF!</definedName>
    <definedName name="Note4" localSheetId="1">#REF!</definedName>
    <definedName name="Note4">#REF!</definedName>
    <definedName name="Note5" localSheetId="1">#REF!</definedName>
    <definedName name="Note5">#REF!</definedName>
    <definedName name="Note6" localSheetId="1">#REF!</definedName>
    <definedName name="Note6">#REF!</definedName>
    <definedName name="Note7" localSheetId="1">#REF!</definedName>
    <definedName name="Note7">#REF!</definedName>
    <definedName name="Note8" localSheetId="1">#REF!</definedName>
    <definedName name="Note8">#REF!</definedName>
    <definedName name="Note9" localSheetId="1">#REF!</definedName>
    <definedName name="Note9">#REF!</definedName>
    <definedName name="NOTES" localSheetId="1">#REF!</definedName>
    <definedName name="NOTES">#REF!</definedName>
    <definedName name="operating" localSheetId="1">#REF!</definedName>
    <definedName name="operating">#REF!</definedName>
    <definedName name="other.receipt">#REF!</definedName>
    <definedName name="Pack" localSheetId="1">#REF!</definedName>
    <definedName name="Pack">#REF!</definedName>
    <definedName name="PL" localSheetId="1">#REF!</definedName>
    <definedName name="PL">#REF!</definedName>
    <definedName name="Pls">[1]CFC!#REF!</definedName>
    <definedName name="PNL" localSheetId="1">'[9]Revenue-Fire-Marine-Motor'!#REF!</definedName>
    <definedName name="PNL">'[9]Revenue-Fire-Marine-Motor'!#REF!</definedName>
    <definedName name="PREMIU" localSheetId="1">#REF!</definedName>
    <definedName name="PREMIU">#REF!</definedName>
    <definedName name="PREMIUM" localSheetId="1">#REF!</definedName>
    <definedName name="PREMIUM">#REF!</definedName>
    <definedName name="_xlnm.Print_Area" localSheetId="0">'Certificate '!$A$1:$G$76</definedName>
    <definedName name="_xlnm.Print_Area" localSheetId="3">#REF!</definedName>
    <definedName name="_xlnm.Print_Area" localSheetId="1">Notes!$A$1:$G$85</definedName>
    <definedName name="_xlnm.Print_Area">#REF!</definedName>
    <definedName name="PRINT_AREA_MI" localSheetId="1">#REF!</definedName>
    <definedName name="PRINT_AREA_MI">#REF!</definedName>
    <definedName name="PRINT_DEF_TAX" localSheetId="1">#REF!</definedName>
    <definedName name="PRINT_DEF_TAX">#REF!</definedName>
    <definedName name="PRINT_DETAILS" localSheetId="1">#REF!</definedName>
    <definedName name="PRINT_DETAILS">#REF!</definedName>
    <definedName name="_xlnm.Print_Titles" localSheetId="3">#REF!</definedName>
    <definedName name="_xlnm.Print_Titles" localSheetId="1">#REF!</definedName>
    <definedName name="_xlnm.Print_Titles">#REF!</definedName>
    <definedName name="Print_Titles_MI">#REF!</definedName>
    <definedName name="purchase" localSheetId="1">[3]purchase!#REF!</definedName>
    <definedName name="purchase">[3]purchase!#REF!</definedName>
    <definedName name="purchase2000" localSheetId="1">'[16]INCOME 2004'!#REF!</definedName>
    <definedName name="purchase2000">'[16]INCOME 2004'!#REF!</definedName>
    <definedName name="QS">'[17]WIP-YRN'!$M$6</definedName>
    <definedName name="RANGE_1">#REF!</definedName>
    <definedName name="REDCAP" localSheetId="1">#REF!</definedName>
    <definedName name="REDCAP">#REF!</definedName>
    <definedName name="RENT.H.O">#REF!</definedName>
    <definedName name="REPAIR.H.O">#REF!</definedName>
    <definedName name="REPORT" localSheetId="1">#REF!</definedName>
    <definedName name="REPORT">#REF!</definedName>
    <definedName name="RES" localSheetId="1">#REF!</definedName>
    <definedName name="RES">#REF!</definedName>
    <definedName name="RF" localSheetId="1">#REF!</definedName>
    <definedName name="RF">#REF!</definedName>
    <definedName name="RR">[10]CPUR!#REF!</definedName>
    <definedName name="RULES" localSheetId="1">#REF!</definedName>
    <definedName name="RULES">#REF!</definedName>
    <definedName name="SALE_FIG" localSheetId="1">#REF!</definedName>
    <definedName name="SALE_FIG">#REF!</definedName>
    <definedName name="sale2000" localSheetId="1">'[16]INCOME 2004'!#REF!</definedName>
    <definedName name="sale2000">'[16]INCOME 2004'!#REF!</definedName>
    <definedName name="SALES" localSheetId="1">#REF!</definedName>
    <definedName name="SALES">#REF!</definedName>
    <definedName name="SAVE" localSheetId="1">#REF!</definedName>
    <definedName name="SAVE">#REF!</definedName>
    <definedName name="SC" localSheetId="1">#REF!</definedName>
    <definedName name="SC">#REF!</definedName>
    <definedName name="sheet" localSheetId="1">'[9]Revenue-Fire-Marine-Motor'!#REF!</definedName>
    <definedName name="sheet">'[9]Revenue-Fire-Marine-Motor'!#REF!</definedName>
    <definedName name="SLS.C.COST.CONSO..">#REF!</definedName>
    <definedName name="SLS.C.COST.H.O">#REF!</definedName>
    <definedName name="SLS.C.COST.PACKARD">#REF!</definedName>
    <definedName name="SLS.CR.D.F.I.D">#REF!</definedName>
    <definedName name="SLS.CR.DGKHAN">#REF!</definedName>
    <definedName name="SLS.CR.EUP">#REF!</definedName>
    <definedName name="SLS.CR.H.O">#REF!</definedName>
    <definedName name="SLS.CR.PACKARD">#REF!</definedName>
    <definedName name="SLS.CR.RNE.">#REF!</definedName>
    <definedName name="SLS.CR.VSC..">#REF!</definedName>
    <definedName name="SLS.MEDICINES.H.O">#REF!</definedName>
    <definedName name="SLS.SALARIES.H.O">#REF!</definedName>
    <definedName name="SNS" localSheetId="1">#REF!</definedName>
    <definedName name="SNS">#REF!</definedName>
    <definedName name="SOC" localSheetId="1">#REF!</definedName>
    <definedName name="SOC">#REF!</definedName>
    <definedName name="ss">'[4]Cons. Lead BS'!#REF!</definedName>
    <definedName name="START" localSheetId="1">#REF!</definedName>
    <definedName name="START">#REF!</definedName>
    <definedName name="SU">[10]CPUR!#REF!</definedName>
    <definedName name="tAX" localSheetId="1">#REF!</definedName>
    <definedName name="tAX">#REF!</definedName>
    <definedName name="tax.expenses">#REF!</definedName>
    <definedName name="TAX_FIG" localSheetId="1">#REF!</definedName>
    <definedName name="TAX_FIG">#REF!</definedName>
    <definedName name="TAX_RATE" localSheetId="1">#REF!</definedName>
    <definedName name="TAX_RATE">#REF!</definedName>
    <definedName name="TAXDEPRECIATION" localSheetId="1">#REF!</definedName>
    <definedName name="TAXDEPRECIATION">#REF!</definedName>
    <definedName name="TEE">'[15]WIP-YRN'!$M$6</definedName>
    <definedName name="TextRefCopyRangeCount" hidden="1">1</definedName>
    <definedName name="Title">[18]Summary!$A$2</definedName>
    <definedName name="TL.REC">'[4]Cons. Lead BS'!#REF!</definedName>
    <definedName name="TRAVEL.H.O">#REF!</definedName>
    <definedName name="U">'[4]Cons. Lead BS'!#REF!</definedName>
    <definedName name="UNPAD" hidden="1">#REF!</definedName>
    <definedName name="UNSPENT">'[4]Cons. Lead BS'!#REF!</definedName>
    <definedName name="UPDATE" localSheetId="1">#REF!</definedName>
    <definedName name="UPDATE">#REF!</definedName>
    <definedName name="v" localSheetId="1">#REF!</definedName>
    <definedName name="v">#REF!</definedName>
    <definedName name="VEHICLE.H.O">#REF!</definedName>
    <definedName name="wrn.RATIO." localSheetId="0" hidden="1">{"PAGE1",#N/A,FALSE,"Sheet1";"PAGE2",#N/A,FALSE,"Sheet1"}</definedName>
    <definedName name="wrn.RATIO." localSheetId="1" hidden="1">{"PAGE1",#N/A,FALSE,"Sheet1";"PAGE2",#N/A,FALSE,"Sheet1"}</definedName>
    <definedName name="wrn.RATIO." hidden="1">{"PAGE1",#N/A,FALSE,"Sheet1";"PAGE2",#N/A,FALSE,"Sheet1"}</definedName>
    <definedName name="ws" localSheetId="1">'[8]Revenue-Fire-Marine-Motor'!#REF!</definedName>
    <definedName name="ws">'[8]Revenue-Fire-Marine-Motor'!#REF!</definedName>
    <definedName name="XRefColumnsCount" hidden="1">1</definedName>
    <definedName name="XRefCopyRangeCount" hidden="1">1</definedName>
    <definedName name="XRefPasteRangeCount" hidden="1">2</definedName>
    <definedName name="XXX">#REF!</definedName>
    <definedName name="z" hidden="1">#REF!</definedName>
    <definedName name="Z_1A3E9F40_4FCC_11D2_A7FF_0060971217C0_.wvu.PrintArea" hidden="1">'[19]Printed ac'!#REF!</definedName>
    <definedName name="Z_2F0BD9A2_457D_11D2_8EE8_0060971217D4_.wvu.PrintArea" hidden="1">#REF!</definedName>
    <definedName name="Z_2F0BD9A2_457D_11D2_8EE8_0060971217D4_.wvu.PrintTitles" hidden="1">#REF!</definedName>
    <definedName name="Z_3AB84060_44C7_11D2_8EE8_0060971217D4_.wvu.PrintArea" hidden="1">#REF!</definedName>
    <definedName name="Z_3AB84060_44C7_11D2_8EE8_0060971217D4_.wvu.PrintTitles" hidden="1">#REF!</definedName>
    <definedName name="Z_40BD8C62_D3AE_11D2_BB99_006097121403_.wvu.Cols" hidden="1">#REF!,#REF!,#REF!,#REF!,#REF!,#REF!</definedName>
    <definedName name="Z_40BD8C62_D3AE_11D2_BB99_006097121403_.wvu.PrintArea" hidden="1">#REF!</definedName>
    <definedName name="Z_42082262_47C5_4083_A75E_526FAD58A78A_.wvu.Rows" hidden="1">#REF!,#REF!,#REF!,#REF!,#REF!,#REF!</definedName>
    <definedName name="Z_42CB23D9_FE0D_4360_B7CD_56A3AF127F7C_.wvu.Rows" hidden="1">#REF!,#REF!,#REF!,#REF!,#REF!,#REF!</definedName>
    <definedName name="Z_5F72E90E_5306_4453_8ECA_43061516744D_.wvu.Rows" hidden="1">#REF!,#REF!,#REF!,#REF!,#REF!,#REF!</definedName>
    <definedName name="Z_7268092C_48A6_11D6_BF00_0048545546A4_.wvu.PrintArea" hidden="1">#REF!</definedName>
    <definedName name="Z_7268092C_48A6_11D6_BF00_0048545546A4_.wvu.Rows" hidden="1">#REF!,#REF!,#REF!,#REF!,#REF!,#REF!</definedName>
    <definedName name="Z_7CC30400_52D6_11D2_91E6_0060971217D4_.wvu.PrintArea" hidden="1">'[19]Printed ac'!#REF!</definedName>
    <definedName name="Z_95199381_509B_11D2_A368_00001C3AD7D3_.wvu.PrintArea" hidden="1">'[19]Printed ac'!#REF!</definedName>
    <definedName name="Z_A3876EF3_8056_414D_9895_185A0A47AC3D_.wvu.Rows" hidden="1">#REF!,#REF!,#REF!,#REF!,#REF!,#REF!</definedName>
    <definedName name="Z_BF010B80_D537_11D2_8F10_000001014271_.wvu.Cols" hidden="1">#REF!,#REF!,#REF!,#REF!,#REF!,#REF!,#REF!</definedName>
    <definedName name="Z_C2C0FF43_603F_11D2_A368_00001C3AD7D3_.wvu.PrintArea" hidden="1">#REF!</definedName>
    <definedName name="Z_C2C0FF43_603F_11D2_A368_00001C3AD7D3_.wvu.PrintTitles" hidden="1">#REF!</definedName>
    <definedName name="Z_D068BBA0_44C0_11D2_8EE8_0060971217D4_.wvu.Cols" hidden="1">#REF!,#REF!,#REF!,#REF!</definedName>
    <definedName name="Z_D068BBA0_44C0_11D2_8EE8_0060971217D4_.wvu.PrintArea" hidden="1">#REF!</definedName>
    <definedName name="Z_D068BBA0_44C0_11D2_8EE8_0060971217D4_.wvu.PrintTitles" hidden="1">#REF!</definedName>
    <definedName name="Z_F3F2DB71_7CF8_11D4_AF24_0080AD91B2FE_.wvu.Rows" hidden="1">#REF!,#REF!,#REF!,#REF!,#REF!,#REF!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6" l="1"/>
  <c r="A1" i="5" s="1"/>
  <c r="A1" i="3"/>
  <c r="F42" i="6" l="1"/>
  <c r="E42" i="6"/>
  <c r="D42" i="6"/>
  <c r="C42" i="6"/>
  <c r="D49" i="3" l="1"/>
  <c r="B17" i="5" l="1"/>
  <c r="D17" i="5" l="1"/>
  <c r="G24" i="1" l="1"/>
</calcChain>
</file>

<file path=xl/sharedStrings.xml><?xml version="1.0" encoding="utf-8"?>
<sst xmlns="http://schemas.openxmlformats.org/spreadsheetml/2006/main" count="111" uniqueCount="86">
  <si>
    <t>DESCRIPTION</t>
  </si>
  <si>
    <t>VALUATION BASIS</t>
  </si>
  <si>
    <t>RUPEES</t>
  </si>
  <si>
    <t>CURRENT ASSETS</t>
  </si>
  <si>
    <t>As per book value</t>
  </si>
  <si>
    <t>Book value</t>
  </si>
  <si>
    <t>Less: Overdue  for more than 14 days</t>
  </si>
  <si>
    <t>Trade receivables</t>
  </si>
  <si>
    <t>Market Value</t>
  </si>
  <si>
    <t>As per book values</t>
  </si>
  <si>
    <t>CURRENT LIABILITIES</t>
  </si>
  <si>
    <t>Less: Overdue  for more than 30 days</t>
  </si>
  <si>
    <t>Trade payables</t>
  </si>
  <si>
    <t>Other liabilities</t>
  </si>
  <si>
    <t>Running Finance under markup arrangement</t>
  </si>
  <si>
    <t>Dealers / Agents Balances</t>
  </si>
  <si>
    <t>Sukhri Received From Dealers</t>
  </si>
  <si>
    <t>Other Liabilities</t>
  </si>
  <si>
    <t>Accrued Bills</t>
  </si>
  <si>
    <t>Note: The Third Schedule to the Securities and Exchange Rules, 1971 "Requirements for Calculation of Net Capital For Purpose of Rule 2(d)" , provides that "current assets and current liabilities in relation to member of a Stock Exchange for the purpose of net capital shall be determined by accounting for the current assets and current liabilities". Accordingly, for the purpose of determining the "Net Capital" all the current assets and current liabilities of the Company, including advances, deposits, prepayments and other receivables have been taken into consideration.</t>
  </si>
  <si>
    <t>________________________________</t>
  </si>
  <si>
    <t>___________________________</t>
  </si>
  <si>
    <t>CHIEF EXECUTIVE OFFICER</t>
  </si>
  <si>
    <t>DIRECTOR</t>
  </si>
  <si>
    <t>Securities purchased for client &amp; held by broker where payment is not received in 14 days</t>
  </si>
  <si>
    <t>TOTAL CURRENT ASSETS</t>
  </si>
  <si>
    <t>Trade creditors (More than 30 days)</t>
  </si>
  <si>
    <t>TOTAL CURRENT LIABILITIES</t>
  </si>
  <si>
    <t xml:space="preserve">Book value </t>
  </si>
  <si>
    <t>Book Value less provision against receivables</t>
  </si>
  <si>
    <t>Less: securities in exposure list marked to market less 15% discount</t>
  </si>
  <si>
    <t>Cash in hand or in bank</t>
  </si>
  <si>
    <t>Investment in Listed Securities in the name of broker</t>
  </si>
  <si>
    <t xml:space="preserve">Securities purchased for client </t>
  </si>
  <si>
    <t>Listed TFCs/Corporate Bonds of not less than BBB grade assigned by a credit rating company in Pakistan</t>
  </si>
  <si>
    <t>Marked to market less 5% discount</t>
  </si>
  <si>
    <t>FIBs</t>
  </si>
  <si>
    <t>Treasury Bill</t>
  </si>
  <si>
    <t>At market value</t>
  </si>
  <si>
    <t>------------------------------------------------------------------------------------------------------------------------------------------------------------------------------------------------------------------------------------------------------------------------------</t>
  </si>
  <si>
    <t>Cash in hand</t>
  </si>
  <si>
    <t>Cash at bank</t>
  </si>
  <si>
    <t xml:space="preserve">  - Broker's account</t>
  </si>
  <si>
    <t xml:space="preserve"> -  Client's account</t>
  </si>
  <si>
    <t>Calculation of Net Capital</t>
  </si>
  <si>
    <t>Total Bank Balances</t>
  </si>
  <si>
    <t>Total cash and bank balances</t>
  </si>
  <si>
    <t>Accrued expenses</t>
  </si>
  <si>
    <t>-</t>
  </si>
  <si>
    <t>CASH IN HAND OR IN BANK</t>
  </si>
  <si>
    <t>TRADE RECEIVABLES</t>
  </si>
  <si>
    <t>INVESTMENTS IN LISTED SECURITIES IN THE NAME OF BROKER</t>
  </si>
  <si>
    <t>TRADE PAYBALES</t>
  </si>
  <si>
    <t>OTHER LIABILITIES</t>
  </si>
  <si>
    <t>Note</t>
  </si>
  <si>
    <t>Company Name</t>
  </si>
  <si>
    <t>No. of shares</t>
  </si>
  <si>
    <t>ACCRUED EXPENSES</t>
  </si>
  <si>
    <t>Accrued liabilities</t>
  </si>
  <si>
    <t>COMPANY NAME</t>
  </si>
  <si>
    <t>NO. OF SHARES</t>
  </si>
  <si>
    <t>MARKET RATE</t>
  </si>
  <si>
    <t>TOTAL VALUE</t>
  </si>
  <si>
    <t>TOTAL</t>
  </si>
  <si>
    <t>Notes to the Net Capital Certificate as at June 30, 2016</t>
  </si>
  <si>
    <t>PARTY BALANCE</t>
  </si>
  <si>
    <t>AS ON JUNE 30, 2016.</t>
  </si>
  <si>
    <t>SR.</t>
  </si>
  <si>
    <t>ARIF LATIF SECURITIES (PVT) LIMITED</t>
  </si>
  <si>
    <t>Trade Debts</t>
  </si>
  <si>
    <t>Trad payables</t>
  </si>
  <si>
    <t>Balance as at16-06-2016</t>
  </si>
  <si>
    <t>Balance as at30-06-2016</t>
  </si>
  <si>
    <t>Balance as at 01/06/2016</t>
  </si>
  <si>
    <t>Balance as at 30/06/2016</t>
  </si>
  <si>
    <t>SEC, PURCHASED ON BEHALF CLIENT</t>
  </si>
  <si>
    <t>LONG TERM LIABILITIES</t>
  </si>
  <si>
    <t>45235477-4436485</t>
  </si>
  <si>
    <t xml:space="preserve"> </t>
  </si>
  <si>
    <t>FABL</t>
  </si>
  <si>
    <t>NET CAPITAL BALANCE AS AT AUGUST 31, 2017</t>
  </si>
  <si>
    <t>PSO</t>
  </si>
  <si>
    <t>SEARL</t>
  </si>
  <si>
    <t>as at DECEMBER 31, 2017</t>
  </si>
  <si>
    <t>to the NET CAPITAL Certificate as at DECEMBER  31, 2017</t>
  </si>
  <si>
    <t>DETAIL OF INVESTMENT AS ON 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</si>
</sst>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0%;\(0\)%"/>
    <numFmt numFmtId="168" formatCode="&quot;$&quot;##,##0_);[Red]&quot;$&quot;\(#,##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_-&quot;$&quot;* #,##0_-;\-&quot;$&quot;* #,##0_-;_-&quot;$&quot;* &quot;-&quot;_-;_-@_-"/>
    <numFmt numFmtId="174" formatCode="_-&quot;$&quot;* #,##0.00_-;\-&quot;$&quot;* #,##0.00_-;_-&quot;$&quot;* &quot;-&quot;??_-;_-@_-"/>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color indexed="10"/>
      <name val="Arial"/>
      <family val="2"/>
    </font>
    <font>
      <sz val="12"/>
      <name val="Times New Roman"/>
      <family val="1"/>
    </font>
    <font>
      <b/>
      <sz val="12"/>
      <name val="Times New Roman"/>
      <family val="1"/>
    </font>
    <font>
      <b/>
      <sz val="14"/>
      <name val="Times New Roman"/>
      <family val="1"/>
    </font>
    <font>
      <b/>
      <u/>
      <sz val="12"/>
      <name val="Times New Roman"/>
      <family val="1"/>
    </font>
    <font>
      <u/>
      <sz val="8.25"/>
      <color theme="10"/>
      <name val="Calibri"/>
      <family val="2"/>
    </font>
    <font>
      <sz val="12"/>
      <name val="Arial MT"/>
    </font>
    <font>
      <b/>
      <sz val="12"/>
      <color indexed="8"/>
      <name val="Times New Roman"/>
      <family val="1"/>
    </font>
    <font>
      <sz val="12"/>
      <color indexed="10"/>
      <name val="Times New Roman"/>
      <family val="1"/>
    </font>
    <font>
      <b/>
      <sz val="12"/>
      <color indexed="10"/>
      <name val="Times New Roman"/>
      <family val="1"/>
    </font>
    <font>
      <sz val="10"/>
      <name val="Times New Roman"/>
      <family val="1"/>
    </font>
    <font>
      <sz val="10"/>
      <color indexed="8"/>
      <name val="Arial"/>
      <family val="2"/>
    </font>
    <font>
      <sz val="11"/>
      <name val="Tms Rmn"/>
    </font>
    <font>
      <sz val="8"/>
      <name val="Arial"/>
      <family val="2"/>
      <charset val="178"/>
    </font>
    <font>
      <b/>
      <sz val="12"/>
      <name val="Arial"/>
      <family val="2"/>
      <charset val="178"/>
    </font>
    <font>
      <sz val="12"/>
      <name val="Helv"/>
    </font>
    <font>
      <sz val="10"/>
      <color indexed="10"/>
      <name val="Palatino Linotype"/>
      <family val="1"/>
    </font>
    <font>
      <sz val="12"/>
      <color indexed="9"/>
      <name val="Times New Roman"/>
      <family val="1"/>
    </font>
    <font>
      <sz val="14"/>
      <name val="Times New Roman"/>
      <family val="1"/>
    </font>
    <font>
      <b/>
      <i/>
      <sz val="11"/>
      <name val="Times New Roman"/>
      <family val="1"/>
    </font>
    <font>
      <i/>
      <sz val="11"/>
      <name val="Times New Roman"/>
      <family val="1"/>
    </font>
    <font>
      <b/>
      <sz val="10.5"/>
      <name val="Times New Roman"/>
      <family val="1"/>
    </font>
    <font>
      <b/>
      <i/>
      <sz val="14"/>
      <name val="Times New Roman"/>
      <family val="1"/>
    </font>
    <font>
      <sz val="12"/>
      <color theme="1"/>
      <name val="Times New Roman"/>
      <family val="1"/>
    </font>
    <font>
      <sz val="12"/>
      <color indexed="8"/>
      <name val="Times New Roman"/>
      <family val="1"/>
    </font>
    <font>
      <b/>
      <sz val="10"/>
      <name val="Times New Roman"/>
      <family val="1"/>
    </font>
    <font>
      <b/>
      <sz val="14"/>
      <color theme="1"/>
      <name val="Times New Roman"/>
      <family val="1"/>
    </font>
    <font>
      <b/>
      <u/>
      <sz val="14"/>
      <color theme="1"/>
      <name val="Times New Roman"/>
      <family val="1"/>
    </font>
    <font>
      <sz val="11"/>
      <color theme="1"/>
      <name val="Times New Roman"/>
      <family val="1"/>
    </font>
    <font>
      <b/>
      <sz val="11"/>
      <color theme="1"/>
      <name val="Times New Roman"/>
      <family val="1"/>
    </font>
    <font>
      <sz val="9"/>
      <color theme="1"/>
      <name val="Times New Roman"/>
      <family val="1"/>
    </font>
    <font>
      <sz val="10"/>
      <name val="Calibri"/>
      <family val="2"/>
      <scheme val="minor"/>
    </font>
    <font>
      <sz val="11"/>
      <name val="Times New Roman"/>
      <family val="1"/>
    </font>
  </fonts>
  <fills count="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2"/>
        <bgColor indexed="64"/>
      </patternFill>
    </fill>
    <fill>
      <patternFill patternType="solid">
        <fgColor indexed="26"/>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double">
        <color indexed="64"/>
      </bottom>
      <diagonal/>
    </border>
  </borders>
  <cellStyleXfs count="75">
    <xf numFmtId="0" fontId="0" fillId="0" borderId="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12" fillId="3" borderId="0"/>
    <xf numFmtId="0" fontId="5" fillId="0" borderId="0"/>
    <xf numFmtId="0" fontId="12" fillId="3" borderId="0"/>
    <xf numFmtId="0" fontId="3" fillId="0" borderId="0"/>
    <xf numFmtId="0" fontId="5" fillId="0" borderId="0"/>
    <xf numFmtId="0" fontId="5" fillId="0" borderId="0"/>
    <xf numFmtId="0" fontId="3" fillId="0" borderId="0"/>
    <xf numFmtId="0" fontId="7" fillId="0" borderId="0"/>
    <xf numFmtId="0" fontId="5" fillId="0" borderId="0"/>
    <xf numFmtId="0" fontId="3" fillId="0" borderId="0"/>
    <xf numFmtId="0" fontId="5" fillId="0" borderId="0"/>
    <xf numFmtId="9" fontId="5" fillId="0" borderId="0" applyFont="0" applyFill="0" applyBorder="0" applyAlignment="0" applyProtection="0"/>
    <xf numFmtId="0" fontId="5" fillId="0" borderId="0"/>
    <xf numFmtId="0" fontId="17" fillId="0" borderId="0">
      <alignment vertical="top"/>
    </xf>
    <xf numFmtId="0" fontId="5" fillId="0" borderId="0"/>
    <xf numFmtId="0" fontId="1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5"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38" fontId="19" fillId="4" borderId="0" applyNumberFormat="0" applyBorder="0" applyAlignment="0" applyProtection="0"/>
    <xf numFmtId="0" fontId="20" fillId="0" borderId="7" applyNumberFormat="0" applyAlignment="0" applyProtection="0">
      <alignment horizontal="left" vertical="center"/>
    </xf>
    <xf numFmtId="0" fontId="20" fillId="0" borderId="2">
      <alignment horizontal="left" vertical="center"/>
    </xf>
    <xf numFmtId="10" fontId="19" fillId="5" borderId="8" applyNumberFormat="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alignment vertical="top"/>
    </xf>
    <xf numFmtId="10" fontId="5" fillId="0" borderId="0" applyFont="0" applyFill="0" applyBorder="0" applyAlignment="0" applyProtection="0"/>
    <xf numFmtId="13" fontId="5" fillId="0" borderId="0" applyFont="0" applyFill="0" applyProtection="0"/>
    <xf numFmtId="0" fontId="5" fillId="0" borderId="0"/>
    <xf numFmtId="0" fontId="13" fillId="0" borderId="0">
      <alignment horizontal="center"/>
    </xf>
    <xf numFmtId="0" fontId="6" fillId="0" borderId="0">
      <alignment horizontal="center" vertical="top"/>
    </xf>
    <xf numFmtId="164" fontId="5" fillId="0" borderId="0" applyFont="0" applyFill="0" applyBorder="0" applyAlignment="0" applyProtection="0"/>
    <xf numFmtId="165" fontId="5" fillId="0" borderId="0" applyFont="0" applyFill="0" applyBorder="0" applyAlignment="0" applyProtection="0"/>
    <xf numFmtId="0" fontId="22" fillId="0" borderId="0"/>
    <xf numFmtId="173" fontId="5" fillId="0" borderId="0" applyFont="0" applyFill="0" applyBorder="0" applyAlignment="0" applyProtection="0"/>
    <xf numFmtId="174" fontId="5"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4" fillId="0" borderId="0"/>
    <xf numFmtId="9" fontId="7"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cellStyleXfs>
  <cellXfs count="157">
    <xf numFmtId="0" fontId="0" fillId="0" borderId="0" xfId="0"/>
    <xf numFmtId="0" fontId="16" fillId="0" borderId="0" xfId="0" applyFont="1" applyAlignment="1">
      <alignment horizontal="left"/>
    </xf>
    <xf numFmtId="0" fontId="24" fillId="0" borderId="0" xfId="0" applyFont="1" applyAlignment="1">
      <alignment horizontal="left"/>
    </xf>
    <xf numFmtId="0" fontId="16" fillId="0" borderId="0" xfId="0" applyFont="1"/>
    <xf numFmtId="0" fontId="25" fillId="0" borderId="0" xfId="0" applyFont="1" applyAlignment="1"/>
    <xf numFmtId="0" fontId="26" fillId="0" borderId="0" xfId="0" applyFont="1" applyAlignment="1">
      <alignment wrapText="1"/>
    </xf>
    <xf numFmtId="0" fontId="16" fillId="0" borderId="0" xfId="0" applyFont="1" applyAlignment="1">
      <alignment horizontal="centerContinuous"/>
    </xf>
    <xf numFmtId="0" fontId="16" fillId="0" borderId="0" xfId="0" applyFont="1" applyAlignment="1"/>
    <xf numFmtId="0" fontId="16" fillId="0" borderId="0" xfId="0" applyFont="1" applyAlignment="1">
      <alignment horizontal="justify"/>
    </xf>
    <xf numFmtId="0" fontId="16" fillId="0" borderId="0" xfId="0" applyFont="1" applyBorder="1" applyAlignment="1">
      <alignment horizontal="centerContinuous"/>
    </xf>
    <xf numFmtId="0" fontId="27" fillId="0" borderId="0" xfId="0" applyFont="1" applyAlignment="1">
      <alignment horizontal="centerContinuous"/>
    </xf>
    <xf numFmtId="0" fontId="9" fillId="0" borderId="0" xfId="1" applyNumberFormat="1" applyFont="1" applyAlignment="1"/>
    <xf numFmtId="0" fontId="9" fillId="0" borderId="0" xfId="0" applyFont="1" applyAlignment="1">
      <alignment horizontal="left"/>
    </xf>
    <xf numFmtId="0" fontId="28" fillId="0" borderId="0" xfId="0" applyFont="1" applyAlignment="1"/>
    <xf numFmtId="0" fontId="8" fillId="0" borderId="0" xfId="0" applyFont="1" applyAlignment="1">
      <alignment horizontal="centerContinuous"/>
    </xf>
    <xf numFmtId="0" fontId="7" fillId="0" borderId="0" xfId="0" applyFont="1" applyAlignment="1">
      <alignment horizontal="centerContinuous"/>
    </xf>
    <xf numFmtId="0" fontId="7" fillId="0" borderId="0" xfId="0" applyFont="1"/>
    <xf numFmtId="0" fontId="7" fillId="0" borderId="0" xfId="0" applyFont="1" applyAlignment="1"/>
    <xf numFmtId="0" fontId="8" fillId="0" borderId="0" xfId="0" applyFont="1" applyBorder="1"/>
    <xf numFmtId="0" fontId="8" fillId="0" borderId="0" xfId="0" applyFont="1" applyBorder="1" applyAlignment="1">
      <alignment horizontal="centerContinuous"/>
    </xf>
    <xf numFmtId="0" fontId="8" fillId="0" borderId="1" xfId="0" applyFont="1" applyBorder="1" applyAlignment="1">
      <alignment horizontal="center"/>
    </xf>
    <xf numFmtId="0" fontId="8" fillId="0" borderId="0" xfId="0" applyFont="1" applyBorder="1" applyAlignment="1">
      <alignment horizontal="center"/>
    </xf>
    <xf numFmtId="0" fontId="10" fillId="0" borderId="0" xfId="0" applyFont="1" applyBorder="1" applyAlignment="1">
      <alignment horizontal="left"/>
    </xf>
    <xf numFmtId="0" fontId="7" fillId="0" borderId="0" xfId="0" applyFont="1" applyBorder="1"/>
    <xf numFmtId="0" fontId="7" fillId="0" borderId="0" xfId="0" applyFont="1" applyBorder="1" applyAlignment="1">
      <alignment horizontal="left"/>
    </xf>
    <xf numFmtId="0" fontId="7" fillId="0" borderId="0" xfId="0" applyFont="1" applyBorder="1" applyAlignment="1">
      <alignment vertical="top"/>
    </xf>
    <xf numFmtId="166" fontId="7" fillId="0" borderId="0" xfId="1" applyNumberFormat="1" applyFont="1" applyFill="1" applyBorder="1" applyAlignment="1">
      <alignment vertical="top"/>
    </xf>
    <xf numFmtId="0" fontId="7" fillId="0" borderId="0" xfId="0" quotePrefix="1" applyFont="1" applyBorder="1" applyAlignment="1">
      <alignment horizontal="center" vertical="top"/>
    </xf>
    <xf numFmtId="0" fontId="23" fillId="0" borderId="0" xfId="0" applyFont="1" applyBorder="1" applyAlignment="1">
      <alignment horizontal="justify" vertical="top"/>
    </xf>
    <xf numFmtId="166" fontId="23" fillId="0" borderId="0" xfId="1" applyNumberFormat="1" applyFont="1" applyFill="1" applyBorder="1" applyAlignment="1">
      <alignment vertical="top"/>
    </xf>
    <xf numFmtId="0" fontId="7" fillId="0" borderId="0" xfId="0" applyFont="1" applyBorder="1" applyAlignment="1">
      <alignment horizontal="center" vertical="top"/>
    </xf>
    <xf numFmtId="166" fontId="23" fillId="0" borderId="0" xfId="1" applyNumberFormat="1" applyFont="1" applyBorder="1" applyAlignment="1">
      <alignment horizontal="justify" vertical="top"/>
    </xf>
    <xf numFmtId="166" fontId="7" fillId="2" borderId="0" xfId="1" applyNumberFormat="1" applyFont="1" applyFill="1" applyBorder="1" applyAlignment="1">
      <alignment vertical="top"/>
    </xf>
    <xf numFmtId="0" fontId="7" fillId="0" borderId="0" xfId="0" applyFont="1" applyBorder="1" applyAlignment="1">
      <alignment horizontal="justify" vertical="top"/>
    </xf>
    <xf numFmtId="0" fontId="7" fillId="0" borderId="0" xfId="0" applyFont="1" applyBorder="1" applyAlignment="1">
      <alignment vertical="center" wrapText="1"/>
    </xf>
    <xf numFmtId="0" fontId="7" fillId="0" borderId="0" xfId="0" applyFont="1" applyBorder="1" applyAlignment="1">
      <alignment horizontal="justify" vertical="top"/>
    </xf>
    <xf numFmtId="0" fontId="7" fillId="0" borderId="0" xfId="0" applyFont="1" applyBorder="1" applyAlignment="1">
      <alignment vertical="justify" wrapText="1"/>
    </xf>
    <xf numFmtId="0" fontId="7" fillId="0" borderId="0" xfId="0" applyFont="1" applyBorder="1" applyAlignment="1">
      <alignment wrapText="1"/>
    </xf>
    <xf numFmtId="0" fontId="7" fillId="0" borderId="0" xfId="0" applyFont="1" applyBorder="1" applyAlignment="1">
      <alignment horizontal="left" vertical="top" wrapText="1"/>
    </xf>
    <xf numFmtId="166" fontId="7" fillId="2" borderId="0" xfId="1" applyNumberFormat="1" applyFont="1" applyFill="1" applyBorder="1" applyAlignment="1"/>
    <xf numFmtId="0" fontId="8" fillId="0" borderId="0" xfId="0" quotePrefix="1" applyFont="1" applyBorder="1" applyAlignment="1">
      <alignment horizontal="left" vertical="top"/>
    </xf>
    <xf numFmtId="0" fontId="14" fillId="0" borderId="0" xfId="0" applyFont="1" applyBorder="1" applyAlignment="1">
      <alignment horizontal="justify" vertical="top"/>
    </xf>
    <xf numFmtId="166" fontId="7" fillId="2" borderId="2" xfId="1" applyNumberFormat="1" applyFont="1" applyFill="1" applyBorder="1" applyAlignment="1">
      <alignment vertical="top"/>
    </xf>
    <xf numFmtId="0" fontId="8" fillId="0" borderId="0" xfId="0" applyFont="1" applyBorder="1" applyAlignment="1">
      <alignment vertical="top"/>
    </xf>
    <xf numFmtId="0" fontId="14" fillId="0" borderId="0" xfId="0" applyFont="1" applyBorder="1" applyAlignment="1">
      <alignment vertical="top"/>
    </xf>
    <xf numFmtId="166" fontId="7" fillId="0" borderId="0" xfId="0" applyNumberFormat="1" applyFont="1"/>
    <xf numFmtId="166" fontId="14" fillId="0" borderId="3" xfId="1" applyNumberFormat="1" applyFont="1" applyFill="1" applyBorder="1" applyAlignment="1">
      <alignment vertical="top"/>
    </xf>
    <xf numFmtId="166" fontId="14" fillId="0" borderId="4" xfId="1" applyNumberFormat="1" applyFont="1" applyFill="1" applyBorder="1" applyAlignment="1">
      <alignment vertical="top"/>
    </xf>
    <xf numFmtId="166" fontId="14" fillId="0" borderId="5" xfId="1" applyNumberFormat="1" applyFont="1" applyFill="1" applyBorder="1" applyAlignment="1">
      <alignment vertical="top"/>
    </xf>
    <xf numFmtId="166" fontId="14" fillId="0" borderId="0" xfId="1" applyNumberFormat="1" applyFont="1" applyFill="1" applyBorder="1" applyAlignment="1">
      <alignment vertical="top"/>
    </xf>
    <xf numFmtId="0" fontId="8" fillId="0" borderId="0" xfId="0" applyFont="1" applyBorder="1" applyAlignment="1">
      <alignment horizontal="left"/>
    </xf>
    <xf numFmtId="0" fontId="8" fillId="0" borderId="0" xfId="0" applyFont="1" applyBorder="1" applyAlignment="1"/>
    <xf numFmtId="0" fontId="15" fillId="0" borderId="0" xfId="0" applyFont="1" applyBorder="1" applyAlignment="1"/>
    <xf numFmtId="166" fontId="8" fillId="2" borderId="6" xfId="1" applyNumberFormat="1" applyFont="1" applyFill="1" applyBorder="1" applyAlignment="1"/>
    <xf numFmtId="0" fontId="7" fillId="0" borderId="0" xfId="0" applyFont="1" applyBorder="1" applyAlignment="1">
      <alignment horizontal="center"/>
    </xf>
    <xf numFmtId="166" fontId="7" fillId="0" borderId="0" xfId="1" applyNumberFormat="1" applyFont="1" applyBorder="1"/>
    <xf numFmtId="0" fontId="7" fillId="0" borderId="0" xfId="0" applyFont="1" applyBorder="1" applyAlignment="1">
      <alignment vertical="top" wrapText="1"/>
    </xf>
    <xf numFmtId="0" fontId="7" fillId="0" borderId="0" xfId="0" applyFont="1" applyBorder="1" applyAlignment="1">
      <alignment horizontal="left" vertical="top"/>
    </xf>
    <xf numFmtId="0" fontId="16" fillId="0" borderId="0" xfId="0" quotePrefix="1" applyFont="1"/>
    <xf numFmtId="0" fontId="16" fillId="0" borderId="0" xfId="0" applyFont="1" applyAlignment="1">
      <alignment horizontal="justify"/>
    </xf>
    <xf numFmtId="0" fontId="7" fillId="0" borderId="0" xfId="0" applyFont="1" applyFill="1" applyAlignment="1"/>
    <xf numFmtId="166" fontId="7" fillId="0" borderId="0" xfId="1" applyNumberFormat="1" applyFont="1" applyFill="1"/>
    <xf numFmtId="166" fontId="7" fillId="0" borderId="0" xfId="1" applyNumberFormat="1" applyFont="1" applyFill="1" applyAlignment="1">
      <alignment horizontal="center"/>
    </xf>
    <xf numFmtId="166" fontId="10" fillId="0" borderId="0" xfId="1" applyNumberFormat="1" applyFont="1" applyFill="1" applyBorder="1" applyAlignment="1">
      <alignment horizontal="center"/>
    </xf>
    <xf numFmtId="0" fontId="29" fillId="0" borderId="0" xfId="0" applyFont="1" applyFill="1" applyAlignment="1"/>
    <xf numFmtId="166" fontId="7" fillId="0" borderId="0" xfId="1" applyNumberFormat="1" applyFont="1" applyFill="1" applyBorder="1"/>
    <xf numFmtId="166" fontId="30" fillId="0" borderId="0" xfId="1" applyNumberFormat="1" applyFont="1" applyFill="1"/>
    <xf numFmtId="49" fontId="7" fillId="0" borderId="0" xfId="1" applyNumberFormat="1" applyFont="1" applyFill="1"/>
    <xf numFmtId="166" fontId="30" fillId="0" borderId="0" xfId="1" applyNumberFormat="1" applyFont="1" applyFill="1" applyBorder="1"/>
    <xf numFmtId="0" fontId="7" fillId="0" borderId="0" xfId="0" applyFont="1" applyBorder="1" applyAlignment="1">
      <alignment horizontal="left" vertical="top" wrapText="1"/>
    </xf>
    <xf numFmtId="166" fontId="7" fillId="0" borderId="9" xfId="1" applyNumberFormat="1" applyFont="1" applyFill="1" applyBorder="1" applyAlignment="1">
      <alignment vertical="top"/>
    </xf>
    <xf numFmtId="166" fontId="7" fillId="0" borderId="10" xfId="1" applyNumberFormat="1" applyFont="1" applyFill="1" applyBorder="1"/>
    <xf numFmtId="166" fontId="7" fillId="0" borderId="4" xfId="1" applyNumberFormat="1" applyFont="1" applyFill="1" applyBorder="1" applyAlignment="1">
      <alignment vertical="top"/>
    </xf>
    <xf numFmtId="166" fontId="7" fillId="2" borderId="11" xfId="1" applyNumberFormat="1" applyFont="1" applyFill="1" applyBorder="1" applyAlignment="1">
      <alignment vertical="top"/>
    </xf>
    <xf numFmtId="166" fontId="7" fillId="2" borderId="0" xfId="1" applyNumberFormat="1" applyFont="1" applyFill="1" applyBorder="1" applyAlignment="1">
      <alignment horizontal="center" vertical="top"/>
    </xf>
    <xf numFmtId="0" fontId="7" fillId="0" borderId="0" xfId="0" applyFont="1" applyBorder="1" applyAlignment="1">
      <alignment horizontal="left" vertical="top" wrapText="1"/>
    </xf>
    <xf numFmtId="0" fontId="16" fillId="0" borderId="0" xfId="0" applyFont="1" applyAlignment="1">
      <alignment horizontal="justify"/>
    </xf>
    <xf numFmtId="166" fontId="7" fillId="0" borderId="3" xfId="1" applyNumberFormat="1" applyFont="1" applyFill="1" applyBorder="1" applyAlignment="1">
      <alignment horizontal="center" vertical="center"/>
    </xf>
    <xf numFmtId="166" fontId="7" fillId="2" borderId="3" xfId="1" applyNumberFormat="1" applyFont="1" applyFill="1" applyBorder="1" applyAlignment="1">
      <alignment vertical="top"/>
    </xf>
    <xf numFmtId="166" fontId="7" fillId="2" borderId="5" xfId="1" applyNumberFormat="1" applyFont="1" applyFill="1" applyBorder="1" applyAlignment="1">
      <alignment vertical="top"/>
    </xf>
    <xf numFmtId="166" fontId="7" fillId="0" borderId="11" xfId="1" applyNumberFormat="1" applyFont="1" applyFill="1" applyBorder="1" applyAlignment="1">
      <alignment vertical="top"/>
    </xf>
    <xf numFmtId="166" fontId="8" fillId="2" borderId="0" xfId="1" applyNumberFormat="1" applyFont="1" applyFill="1" applyBorder="1" applyAlignment="1"/>
    <xf numFmtId="0" fontId="7" fillId="0" borderId="0" xfId="0" applyFont="1" applyBorder="1" applyAlignment="1">
      <alignment horizontal="left" vertical="top" wrapText="1"/>
    </xf>
    <xf numFmtId="166" fontId="7" fillId="2" borderId="0" xfId="1" applyNumberFormat="1" applyFont="1" applyFill="1" applyBorder="1" applyAlignment="1">
      <alignment horizontal="center" vertical="center"/>
    </xf>
    <xf numFmtId="166" fontId="7" fillId="0" borderId="12" xfId="1" applyNumberFormat="1" applyFont="1" applyFill="1" applyBorder="1"/>
    <xf numFmtId="166" fontId="7" fillId="0" borderId="12" xfId="1" applyNumberFormat="1" applyFont="1" applyFill="1" applyBorder="1" applyAlignment="1">
      <alignment vertical="top"/>
    </xf>
    <xf numFmtId="166" fontId="7" fillId="2" borderId="0" xfId="1" applyNumberFormat="1" applyFont="1" applyFill="1" applyBorder="1" applyAlignment="1">
      <alignment horizontal="center"/>
    </xf>
    <xf numFmtId="0" fontId="7" fillId="0" borderId="0" xfId="0" applyFont="1" applyBorder="1" applyAlignment="1">
      <alignment horizontal="left" vertical="top" wrapText="1"/>
    </xf>
    <xf numFmtId="0" fontId="7" fillId="0" borderId="0" xfId="0" applyFont="1" applyBorder="1" applyAlignment="1">
      <alignment horizontal="left" vertical="top" wrapText="1"/>
    </xf>
    <xf numFmtId="166" fontId="7" fillId="0" borderId="6" xfId="1" applyNumberFormat="1" applyFont="1" applyFill="1" applyBorder="1" applyAlignment="1">
      <alignment vertical="top"/>
    </xf>
    <xf numFmtId="0" fontId="8" fillId="0" borderId="0" xfId="0" applyFont="1" applyAlignment="1">
      <alignment horizontal="center"/>
    </xf>
    <xf numFmtId="0" fontId="8" fillId="0" borderId="0" xfId="0" applyFont="1" applyBorder="1" applyAlignment="1">
      <alignment horizontal="left" vertical="top" wrapText="1"/>
    </xf>
    <xf numFmtId="0" fontId="7" fillId="0" borderId="0" xfId="0" applyFont="1" applyBorder="1" applyAlignment="1">
      <alignment horizontal="center" vertical="center" wrapText="1"/>
    </xf>
    <xf numFmtId="166" fontId="7" fillId="0" borderId="0" xfId="1" applyNumberFormat="1" applyFont="1" applyFill="1" applyBorder="1" applyAlignment="1">
      <alignment horizontal="center" vertical="top" wrapText="1"/>
    </xf>
    <xf numFmtId="0" fontId="7" fillId="0" borderId="0" xfId="0" applyFont="1" applyBorder="1" applyAlignment="1">
      <alignment horizontal="center" vertical="top" wrapText="1"/>
    </xf>
    <xf numFmtId="0" fontId="8" fillId="0" borderId="8" xfId="0" applyFont="1" applyBorder="1" applyAlignment="1">
      <alignment horizontal="center" vertical="center" wrapText="1"/>
    </xf>
    <xf numFmtId="166" fontId="8" fillId="0" borderId="8" xfId="1" applyNumberFormat="1" applyFont="1" applyFill="1" applyBorder="1" applyAlignment="1">
      <alignment horizontal="center" vertical="center" wrapText="1"/>
    </xf>
    <xf numFmtId="43" fontId="7" fillId="0" borderId="0" xfId="1" applyNumberFormat="1" applyFont="1" applyFill="1" applyBorder="1" applyAlignment="1">
      <alignment vertical="top"/>
    </xf>
    <xf numFmtId="0" fontId="8" fillId="0" borderId="0" xfId="0" applyFont="1" applyAlignment="1">
      <alignment horizontal="center" vertical="center"/>
    </xf>
    <xf numFmtId="43" fontId="7" fillId="0" borderId="0" xfId="1" applyFont="1" applyBorder="1"/>
    <xf numFmtId="166" fontId="7" fillId="0" borderId="6" xfId="1" applyNumberFormat="1" applyFont="1" applyBorder="1" applyAlignment="1">
      <alignment horizontal="center" vertical="top" wrapText="1"/>
    </xf>
    <xf numFmtId="0" fontId="27" fillId="0" borderId="0" xfId="0" applyFont="1" applyAlignment="1">
      <alignment horizontal="center"/>
    </xf>
    <xf numFmtId="0" fontId="27" fillId="0" borderId="0" xfId="0" applyFont="1" applyAlignment="1">
      <alignment horizontal="left"/>
    </xf>
    <xf numFmtId="0" fontId="16" fillId="0" borderId="0" xfId="0" applyFont="1" applyBorder="1" applyAlignment="1">
      <alignment horizontal="center"/>
    </xf>
    <xf numFmtId="0" fontId="16" fillId="0" borderId="0" xfId="0" applyFont="1" applyBorder="1" applyAlignment="1">
      <alignment horizontal="right"/>
    </xf>
    <xf numFmtId="0" fontId="2" fillId="0" borderId="0" xfId="70"/>
    <xf numFmtId="0" fontId="34" fillId="0" borderId="0" xfId="70" applyFont="1" applyAlignment="1">
      <alignment vertical="center"/>
    </xf>
    <xf numFmtId="43" fontId="34" fillId="0" borderId="0" xfId="71" applyFont="1" applyAlignment="1">
      <alignment vertical="center"/>
    </xf>
    <xf numFmtId="0" fontId="35" fillId="0" borderId="13" xfId="70" applyFont="1" applyBorder="1" applyAlignment="1">
      <alignment horizontal="center" vertical="center"/>
    </xf>
    <xf numFmtId="43" fontId="35" fillId="0" borderId="14" xfId="71" applyFont="1" applyBorder="1" applyAlignment="1">
      <alignment horizontal="center" vertical="center" wrapText="1"/>
    </xf>
    <xf numFmtId="0" fontId="35" fillId="0" borderId="14" xfId="70" applyFont="1" applyBorder="1" applyAlignment="1">
      <alignment horizontal="center" vertical="center" wrapText="1"/>
    </xf>
    <xf numFmtId="0" fontId="35" fillId="0" borderId="15" xfId="70" applyFont="1" applyBorder="1" applyAlignment="1">
      <alignment horizontal="center" vertical="center" wrapText="1"/>
    </xf>
    <xf numFmtId="0" fontId="34" fillId="0" borderId="16" xfId="70" applyFont="1" applyBorder="1" applyAlignment="1">
      <alignment vertical="center"/>
    </xf>
    <xf numFmtId="0" fontId="36" fillId="0" borderId="16" xfId="70" applyFont="1" applyBorder="1" applyAlignment="1">
      <alignment vertical="center" wrapText="1"/>
    </xf>
    <xf numFmtId="0" fontId="34" fillId="0" borderId="19" xfId="70" applyFont="1" applyBorder="1" applyAlignment="1">
      <alignment vertical="center"/>
    </xf>
    <xf numFmtId="0" fontId="35" fillId="0" borderId="20" xfId="70" applyFont="1" applyBorder="1" applyAlignment="1">
      <alignment horizontal="center" vertical="center"/>
    </xf>
    <xf numFmtId="0" fontId="7" fillId="0" borderId="0" xfId="0" applyFont="1" applyBorder="1" applyAlignment="1">
      <alignment horizontal="left" vertical="top" wrapText="1"/>
    </xf>
    <xf numFmtId="166" fontId="34" fillId="0" borderId="8" xfId="1" applyNumberFormat="1" applyFont="1" applyFill="1" applyBorder="1" applyAlignment="1">
      <alignment vertical="center"/>
    </xf>
    <xf numFmtId="166" fontId="34" fillId="0" borderId="17" xfId="1" applyNumberFormat="1" applyFont="1" applyBorder="1" applyAlignment="1">
      <alignment vertical="center"/>
    </xf>
    <xf numFmtId="166" fontId="34" fillId="0" borderId="18" xfId="1" applyNumberFormat="1" applyFont="1" applyBorder="1" applyAlignment="1">
      <alignment vertical="center"/>
    </xf>
    <xf numFmtId="166" fontId="34" fillId="0" borderId="3" xfId="1" applyNumberFormat="1" applyFont="1" applyFill="1" applyBorder="1" applyAlignment="1">
      <alignment vertical="center"/>
    </xf>
    <xf numFmtId="166" fontId="34" fillId="0" borderId="3" xfId="1" applyNumberFormat="1" applyFont="1" applyBorder="1" applyAlignment="1">
      <alignment vertical="center"/>
    </xf>
    <xf numFmtId="166" fontId="35" fillId="0" borderId="21" xfId="1" applyNumberFormat="1" applyFont="1" applyBorder="1" applyAlignment="1">
      <alignment vertical="center"/>
    </xf>
    <xf numFmtId="166" fontId="34" fillId="0" borderId="22" xfId="1" applyNumberFormat="1" applyFont="1" applyBorder="1" applyAlignment="1">
      <alignment vertical="center"/>
    </xf>
    <xf numFmtId="166" fontId="29" fillId="0" borderId="6" xfId="0" applyNumberFormat="1" applyFont="1" applyBorder="1" applyAlignment="1">
      <alignment horizontal="justify" vertical="top"/>
    </xf>
    <xf numFmtId="0" fontId="7" fillId="0" borderId="0" xfId="0" applyFont="1" applyBorder="1" applyAlignment="1">
      <alignment horizontal="left" vertical="top" wrapText="1"/>
    </xf>
    <xf numFmtId="0" fontId="37" fillId="0" borderId="0" xfId="73" applyFont="1" applyFill="1"/>
    <xf numFmtId="0" fontId="31" fillId="0" borderId="0" xfId="73" applyFont="1" applyFill="1" applyBorder="1" applyAlignment="1">
      <alignment horizontal="center" vertical="center"/>
    </xf>
    <xf numFmtId="0" fontId="31" fillId="0" borderId="20" xfId="73" applyFont="1" applyFill="1" applyBorder="1" applyAlignment="1">
      <alignment horizontal="center" vertical="center"/>
    </xf>
    <xf numFmtId="0" fontId="31" fillId="0" borderId="22" xfId="73" applyFont="1" applyFill="1" applyBorder="1" applyAlignment="1">
      <alignment horizontal="center" vertical="center"/>
    </xf>
    <xf numFmtId="0" fontId="31" fillId="0" borderId="25" xfId="73" applyFont="1" applyFill="1" applyBorder="1" applyAlignment="1">
      <alignment horizontal="center" vertical="center"/>
    </xf>
    <xf numFmtId="14" fontId="31" fillId="0" borderId="25" xfId="73" applyNumberFormat="1" applyFont="1" applyFill="1" applyBorder="1" applyAlignment="1">
      <alignment horizontal="center" vertical="center"/>
    </xf>
    <xf numFmtId="0" fontId="31" fillId="0" borderId="26" xfId="73" applyFont="1" applyFill="1" applyBorder="1" applyAlignment="1">
      <alignment horizontal="center" vertical="center"/>
    </xf>
    <xf numFmtId="0" fontId="16" fillId="0" borderId="16" xfId="73" applyFont="1" applyFill="1" applyBorder="1" applyAlignment="1">
      <alignment horizontal="center" vertical="center"/>
    </xf>
    <xf numFmtId="0" fontId="16" fillId="0" borderId="5" xfId="73" applyFont="1" applyFill="1" applyBorder="1" applyAlignment="1">
      <alignment horizontal="left" vertical="center"/>
    </xf>
    <xf numFmtId="43" fontId="16" fillId="0" borderId="5" xfId="74" applyFont="1" applyFill="1" applyBorder="1" applyAlignment="1">
      <alignment vertical="center"/>
    </xf>
    <xf numFmtId="43" fontId="16" fillId="0" borderId="27" xfId="74" applyFont="1" applyFill="1" applyBorder="1" applyAlignment="1">
      <alignment vertical="center"/>
    </xf>
    <xf numFmtId="0" fontId="16" fillId="0" borderId="28" xfId="73" applyFont="1" applyFill="1" applyBorder="1" applyAlignment="1">
      <alignment horizontal="center" vertical="center"/>
    </xf>
    <xf numFmtId="0" fontId="16" fillId="0" borderId="8" xfId="73" applyFont="1" applyFill="1" applyBorder="1" applyAlignment="1">
      <alignment horizontal="left" vertical="center"/>
    </xf>
    <xf numFmtId="43" fontId="16" fillId="0" borderId="8" xfId="74" applyFont="1" applyFill="1" applyBorder="1" applyAlignment="1">
      <alignment vertical="center"/>
    </xf>
    <xf numFmtId="43" fontId="16" fillId="0" borderId="17" xfId="74" applyFont="1" applyFill="1" applyBorder="1" applyAlignment="1">
      <alignment vertical="center"/>
    </xf>
    <xf numFmtId="43" fontId="38" fillId="0" borderId="8" xfId="74" applyFont="1" applyFill="1" applyBorder="1" applyAlignment="1">
      <alignment vertical="center"/>
    </xf>
    <xf numFmtId="43" fontId="37" fillId="0" borderId="0" xfId="73" applyNumberFormat="1" applyFont="1" applyFill="1"/>
    <xf numFmtId="0" fontId="16" fillId="0" borderId="8" xfId="73" applyFont="1" applyFill="1" applyBorder="1" applyAlignment="1">
      <alignment horizontal="left" vertical="center" wrapText="1"/>
    </xf>
    <xf numFmtId="0" fontId="16" fillId="0" borderId="29" xfId="73" applyFont="1" applyFill="1" applyBorder="1" applyAlignment="1">
      <alignment horizontal="center" vertical="center"/>
    </xf>
    <xf numFmtId="43" fontId="31" fillId="0" borderId="30" xfId="74" applyFont="1" applyFill="1" applyBorder="1" applyAlignment="1">
      <alignment vertical="center"/>
    </xf>
    <xf numFmtId="0" fontId="31" fillId="0" borderId="0" xfId="73" applyFont="1" applyFill="1"/>
    <xf numFmtId="0" fontId="16" fillId="0" borderId="0" xfId="0" applyFont="1" applyAlignment="1">
      <alignment horizontal="left" wrapText="1"/>
    </xf>
    <xf numFmtId="0" fontId="8" fillId="0" borderId="1" xfId="0" applyFont="1" applyBorder="1" applyAlignment="1">
      <alignment horizontal="center"/>
    </xf>
    <xf numFmtId="0" fontId="7" fillId="0" borderId="1" xfId="0" applyFont="1" applyBorder="1" applyAlignment="1">
      <alignment horizontal="center"/>
    </xf>
    <xf numFmtId="0" fontId="7" fillId="0" borderId="0" xfId="0" applyFont="1" applyBorder="1" applyAlignment="1">
      <alignment horizontal="left" vertical="top" wrapText="1"/>
    </xf>
    <xf numFmtId="0" fontId="8" fillId="0" borderId="8" xfId="0" applyFont="1" applyBorder="1" applyAlignment="1">
      <alignment horizontal="center" vertical="center" wrapText="1"/>
    </xf>
    <xf numFmtId="0" fontId="31" fillId="0" borderId="0" xfId="73" applyFont="1" applyFill="1" applyBorder="1" applyAlignment="1">
      <alignment horizontal="center" vertical="center"/>
    </xf>
    <xf numFmtId="0" fontId="31" fillId="0" borderId="23" xfId="73" applyFont="1" applyFill="1" applyBorder="1" applyAlignment="1">
      <alignment horizontal="center" vertical="center"/>
    </xf>
    <xf numFmtId="0" fontId="31" fillId="0" borderId="24" xfId="73" applyFont="1" applyFill="1" applyBorder="1" applyAlignment="1">
      <alignment horizontal="center" vertical="center"/>
    </xf>
    <xf numFmtId="0" fontId="32" fillId="0" borderId="0" xfId="70" applyFont="1" applyAlignment="1">
      <alignment horizontal="center" vertical="center"/>
    </xf>
    <xf numFmtId="0" fontId="33" fillId="0" borderId="0" xfId="70" applyFont="1" applyAlignment="1">
      <alignment horizontal="center" vertical="center"/>
    </xf>
  </cellXfs>
  <cellStyles count="75">
    <cellStyle name="_Working Segment Reporting1" xfId="23"/>
    <cellStyle name="=C:\WINNT\SYSTEM32\COMMAND.COM" xfId="24"/>
    <cellStyle name="=C:\WINNT\SYSTEM32\COMMAND.COM 2" xfId="25"/>
    <cellStyle name="=C:\WINNT35\SYSTEM32\COMMAND.COM" xfId="26"/>
    <cellStyle name="Comma" xfId="1" builtinId="3"/>
    <cellStyle name="Comma  - Style1" xfId="27"/>
    <cellStyle name="Comma  - Style2" xfId="28"/>
    <cellStyle name="Comma  - Style3" xfId="29"/>
    <cellStyle name="Comma  - Style4" xfId="30"/>
    <cellStyle name="Comma  - Style5" xfId="31"/>
    <cellStyle name="Comma  - Style6" xfId="32"/>
    <cellStyle name="Comma  - Style7" xfId="33"/>
    <cellStyle name="Comma  - Style8" xfId="34"/>
    <cellStyle name="Comma 2" xfId="2"/>
    <cellStyle name="Comma 2 2" xfId="3"/>
    <cellStyle name="Comma 2 3" xfId="4"/>
    <cellStyle name="Comma 3" xfId="5"/>
    <cellStyle name="Comma 3 2" xfId="6"/>
    <cellStyle name="Comma 4" xfId="7"/>
    <cellStyle name="Comma 5" xfId="8"/>
    <cellStyle name="Comma 5 2" xfId="66"/>
    <cellStyle name="Comma 6" xfId="67"/>
    <cellStyle name="Comma 6 2" xfId="71"/>
    <cellStyle name="Comma 7" xfId="74"/>
    <cellStyle name="CommaWIRR_pldt" xfId="35"/>
    <cellStyle name="Currency 2" xfId="72"/>
    <cellStyle name="Dezimal [0]_NEGS" xfId="36"/>
    <cellStyle name="Dezimal_NEGS" xfId="37"/>
    <cellStyle name="Grey" xfId="38"/>
    <cellStyle name="Header1" xfId="39"/>
    <cellStyle name="Header2" xfId="40"/>
    <cellStyle name="Hyperlink 2" xfId="9"/>
    <cellStyle name="Input [yellow]" xfId="41"/>
    <cellStyle name="Milliers [0]_pldt" xfId="42"/>
    <cellStyle name="Milliers_pldt" xfId="43"/>
    <cellStyle name="Monétaire [0]_pldt" xfId="44"/>
    <cellStyle name="Monétaire_pldt" xfId="45"/>
    <cellStyle name="Normal" xfId="0" builtinId="0"/>
    <cellStyle name="Normal - Style1" xfId="46"/>
    <cellStyle name="Normal - Style2" xfId="47"/>
    <cellStyle name="Normal - Style3" xfId="48"/>
    <cellStyle name="Normal - Style4" xfId="49"/>
    <cellStyle name="Normal - Style5" xfId="50"/>
    <cellStyle name="Normal - Style6" xfId="51"/>
    <cellStyle name="Normal - Style7" xfId="52"/>
    <cellStyle name="Normal - Style8" xfId="53"/>
    <cellStyle name="Normal 2" xfId="10"/>
    <cellStyle name="Normal 2 2" xfId="11"/>
    <cellStyle name="Normal 2 3" xfId="12"/>
    <cellStyle name="Normal 2 4" xfId="54"/>
    <cellStyle name="Normal 2_Bank Alfalah Leasing-1" xfId="13"/>
    <cellStyle name="Normal 20" xfId="55"/>
    <cellStyle name="Normal 3" xfId="14"/>
    <cellStyle name="Normal 3 2" xfId="15"/>
    <cellStyle name="Normal 3_GRAYAS Leasing -complete" xfId="16"/>
    <cellStyle name="Normal 4" xfId="17"/>
    <cellStyle name="Normal 5" xfId="18"/>
    <cellStyle name="Normal 5 2" xfId="68"/>
    <cellStyle name="Normal 6" xfId="19"/>
    <cellStyle name="Normal 7" xfId="20"/>
    <cellStyle name="Normal 7 2" xfId="70"/>
    <cellStyle name="Normal 8" xfId="21"/>
    <cellStyle name="Normal 9" xfId="73"/>
    <cellStyle name="Percent [2]" xfId="56"/>
    <cellStyle name="Percent 2" xfId="22"/>
    <cellStyle name="Percent 3" xfId="69"/>
    <cellStyle name="Pourcentage_pldt" xfId="57"/>
    <cellStyle name="Standard_NEGS" xfId="58"/>
    <cellStyle name="Style 1" xfId="59"/>
    <cellStyle name="Tickmark" xfId="60"/>
    <cellStyle name="Tusental (0)_pldt" xfId="61"/>
    <cellStyle name="Tusental_pldt" xfId="62"/>
    <cellStyle name="v" xfId="63"/>
    <cellStyle name="Valuta (0)_pldt" xfId="64"/>
    <cellStyle name="Valuta_pldt"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PLKAR\VOL1\ACCOUNTS\FINALIZ\HYDEC_98\FOLDER~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CM\SYS\S-WVG\94-95\ACCOUNTS\USER\G-MUSTAF\SCHUDL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cm\sys\S-WVG\95-96\LIABIL-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ERVER\SCM\USER\NAEEM\agm-a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audit\Documents%20and%20Settings\hbhatda\Desktop\IGI\Other%20clients\IGI%20Insurance%20Limited\Accounts\Accounts%20Final\Accounts%20IGI%20-%20June%2030%202008%20(Formatted)%207%20Aug%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m\sys\S-WVG\96-97\LIABIL-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m\sys\S-WVG\96-97\ACCOUNTS\VAL-7-9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ahore\public\General\Audit\IZ\'AAIG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cm\sys\S-WVG\95-96\ACCOUNTS\VAL-7-9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izwan\packard\Partner%20-%20Finances%20&amp;%20MIS\Proposals\Review%20process\Budge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Saqib%20Hameed%20Ansari/Desktop/US/Union%20Securities%202016/AAQIL/ACCOUNTS/2001-2002/Ju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Accounts\FINALIZ\Qtr-March-2003\Copy%20of%20Financial%20statements%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hore\public\General\Audit\IZ\Income%20Fixed%20Assets%20head%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ecaud\ACCOUNTS\MARIE\2005\Backup%20of%20Lead%20Schedule%20Dec.2004.xl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k-khifsr01\audit05\-acc\Documents%20and%20Settings\papa\Local%20Settings\Temporary%20Internet%20Files\Content.IE5\1ZZ5VT7C\WINDOWS\TEMP\Farooq\DATA\ACCOUNTS\2001\IGI-Insurance(InvestmentNo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sco\d\e\e\E\data\Abid%20Group\Builders%20&amp;%20Developers\Audit\Builders%20&amp;%20Developers%202012\A\Accounts%20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f1\affc\WINDOWS\TEMP\My%20Documents\er\AUG03\My%20Documents\fmmfmsl\FMMde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Farooq\DATA\ACCOUNTS\2001\IGI-Insurance(InvestmentNo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kpptrainee\NJI\WINDOWS\TEMP\Farooq\DATA\ACCOUNTS\2001\IGI-Insurance(InvestmentN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sheetName val="PLBS"/>
      <sheetName val="BSC"/>
      <sheetName val="PLC"/>
      <sheetName val="CFC"/>
      <sheetName val="CGI"/>
      <sheetName val="Graph - Commentory"/>
      <sheetName val="Graph - Board of Director"/>
      <sheetName val="exchequers"/>
      <sheetName val="Variation with Budget"/>
      <sheetName val="Printed ac"/>
      <sheetName val="Graph (2)"/>
      <sheetName val="Graph"/>
      <sheetName val="Reasons"/>
      <sheetName val="tran"/>
      <sheetName val="working"/>
      <sheetName val="production"/>
      <sheetName val="Cash Flow"/>
      <sheetName val="Anlysis"/>
      <sheetName val="Transactions - Assoc Concerns"/>
      <sheetName val="Trial Balance"/>
      <sheetName val="Database - Tran"/>
      <sheetName val="BS Commentary"/>
      <sheetName val="P&amp;L Commentary"/>
      <sheetName val="Profit Loss - Balance Sheet"/>
      <sheetName val="Printed Accounts Front"/>
      <sheetName val="Printed Accounts_ B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R"/>
      <sheetName val="Companies"/>
      <sheetName val="Header"/>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2)"/>
      <sheetName val="local"/>
      <sheetName val="export"/>
      <sheetName val="Sheet4"/>
      <sheetName val="yarn"/>
    </sheetNames>
    <sheetDataSet>
      <sheetData sheetId="0" refreshError="1">
        <row r="1">
          <cell r="A1" t="str">
            <v>QCODE</v>
          </cell>
          <cell r="B1" t="str">
            <v>QLTY</v>
          </cell>
          <cell r="C1" t="str">
            <v>AVG10</v>
          </cell>
          <cell r="D1" t="str">
            <v>AVG11</v>
          </cell>
          <cell r="E1" t="str">
            <v>AVG12</v>
          </cell>
          <cell r="F1" t="str">
            <v>AVG1</v>
          </cell>
          <cell r="G1" t="str">
            <v>AVG2</v>
          </cell>
          <cell r="H1" t="str">
            <v>AVG3</v>
          </cell>
          <cell r="I1" t="str">
            <v>AVG4</v>
          </cell>
          <cell r="J1" t="str">
            <v>AVG5</v>
          </cell>
          <cell r="K1" t="str">
            <v>AVG6</v>
          </cell>
          <cell r="L1" t="str">
            <v>AVG7</v>
          </cell>
          <cell r="M1" t="str">
            <v>AVG8</v>
          </cell>
          <cell r="N1" t="str">
            <v>AVG9</v>
          </cell>
        </row>
        <row r="3">
          <cell r="A3">
            <v>12</v>
          </cell>
          <cell r="B3" t="str">
            <v>16*12/108*56 63"</v>
          </cell>
          <cell r="C3">
            <v>45.54</v>
          </cell>
          <cell r="L3">
            <v>50</v>
          </cell>
        </row>
        <row r="4">
          <cell r="A4">
            <v>2</v>
          </cell>
          <cell r="B4" t="str">
            <v>16*12/96*48 63"</v>
          </cell>
          <cell r="C4">
            <v>41.2</v>
          </cell>
          <cell r="D4">
            <v>43.14</v>
          </cell>
          <cell r="E4">
            <v>45.54</v>
          </cell>
          <cell r="F4">
            <v>45.26</v>
          </cell>
          <cell r="G4">
            <v>45.05</v>
          </cell>
          <cell r="H4">
            <v>43.79</v>
          </cell>
          <cell r="I4">
            <v>45.54</v>
          </cell>
          <cell r="K4">
            <v>46.01</v>
          </cell>
          <cell r="L4">
            <v>48</v>
          </cell>
        </row>
        <row r="5">
          <cell r="A5">
            <v>5</v>
          </cell>
          <cell r="B5" t="str">
            <v>16*16/60*60 63"1/1</v>
          </cell>
          <cell r="C5">
            <v>32.03</v>
          </cell>
          <cell r="D5">
            <v>33</v>
          </cell>
          <cell r="E5">
            <v>34</v>
          </cell>
          <cell r="N5">
            <v>39.11</v>
          </cell>
        </row>
        <row r="6">
          <cell r="A6">
            <v>27</v>
          </cell>
          <cell r="B6" t="str">
            <v>20*16/128*60  47.5"</v>
          </cell>
          <cell r="H6">
            <v>36.380000000000003</v>
          </cell>
          <cell r="J6">
            <v>37.5</v>
          </cell>
        </row>
        <row r="7">
          <cell r="A7">
            <v>13</v>
          </cell>
          <cell r="B7" t="str">
            <v>20*20/108*58 63"2/1</v>
          </cell>
          <cell r="M7">
            <v>38.6</v>
          </cell>
        </row>
        <row r="8">
          <cell r="A8">
            <v>1</v>
          </cell>
          <cell r="B8" t="str">
            <v>20*20/108*58 63"3/1</v>
          </cell>
          <cell r="C8">
            <v>35.26</v>
          </cell>
          <cell r="D8">
            <v>35.72</v>
          </cell>
          <cell r="E8">
            <v>38.270000000000003</v>
          </cell>
          <cell r="F8">
            <v>41.35</v>
          </cell>
          <cell r="G8">
            <v>41.63</v>
          </cell>
          <cell r="H8">
            <v>41.17</v>
          </cell>
          <cell r="I8">
            <v>39.67</v>
          </cell>
          <cell r="J8">
            <v>39.799999999999997</v>
          </cell>
          <cell r="K8">
            <v>39.93</v>
          </cell>
          <cell r="M8">
            <v>39.549999999999997</v>
          </cell>
          <cell r="N8">
            <v>39.729999999999997</v>
          </cell>
        </row>
        <row r="9">
          <cell r="A9">
            <v>42</v>
          </cell>
          <cell r="B9" t="str">
            <v>20*20/108*64  63"</v>
          </cell>
          <cell r="N9">
            <v>42.57</v>
          </cell>
        </row>
        <row r="10">
          <cell r="A10">
            <v>9</v>
          </cell>
          <cell r="B10" t="str">
            <v>20*20/60*60 102"1/1</v>
          </cell>
          <cell r="J10">
            <v>49</v>
          </cell>
          <cell r="K10">
            <v>49</v>
          </cell>
          <cell r="L10">
            <v>48</v>
          </cell>
          <cell r="M10">
            <v>48.42</v>
          </cell>
        </row>
        <row r="11">
          <cell r="A11">
            <v>39</v>
          </cell>
          <cell r="B11" t="str">
            <v>20*20/96*48 63"</v>
          </cell>
          <cell r="L11">
            <v>39</v>
          </cell>
          <cell r="M11">
            <v>39</v>
          </cell>
        </row>
        <row r="12">
          <cell r="A12">
            <v>33</v>
          </cell>
          <cell r="B12" t="str">
            <v>24*16/122*48 100"</v>
          </cell>
          <cell r="I12">
            <v>71</v>
          </cell>
          <cell r="J12">
            <v>71</v>
          </cell>
          <cell r="K12">
            <v>71</v>
          </cell>
          <cell r="M12">
            <v>67.38</v>
          </cell>
          <cell r="N12">
            <v>65</v>
          </cell>
        </row>
        <row r="13">
          <cell r="A13">
            <v>30</v>
          </cell>
          <cell r="B13" t="str">
            <v>24*16/122*48 72"</v>
          </cell>
          <cell r="I13">
            <v>51</v>
          </cell>
          <cell r="J13">
            <v>51</v>
          </cell>
          <cell r="K13">
            <v>48.79</v>
          </cell>
          <cell r="M13">
            <v>44.67</v>
          </cell>
          <cell r="N13">
            <v>43</v>
          </cell>
        </row>
        <row r="14">
          <cell r="A14">
            <v>41</v>
          </cell>
          <cell r="B14" t="str">
            <v>30*30/100*80  104"</v>
          </cell>
          <cell r="N14">
            <v>64.87</v>
          </cell>
        </row>
        <row r="15">
          <cell r="A15">
            <v>40</v>
          </cell>
          <cell r="B15" t="str">
            <v>30*30/76*68  50"</v>
          </cell>
          <cell r="N15">
            <v>24.5</v>
          </cell>
        </row>
        <row r="16">
          <cell r="A16">
            <v>25</v>
          </cell>
          <cell r="B16" t="str">
            <v>30*30/76*68 100"</v>
          </cell>
          <cell r="C16">
            <v>45</v>
          </cell>
          <cell r="D16">
            <v>45</v>
          </cell>
          <cell r="H16">
            <v>45.54</v>
          </cell>
          <cell r="I16">
            <v>46.85</v>
          </cell>
          <cell r="J16">
            <v>49.5</v>
          </cell>
        </row>
        <row r="17">
          <cell r="A17">
            <v>32</v>
          </cell>
          <cell r="B17" t="str">
            <v>30*30/76*68 102"</v>
          </cell>
          <cell r="I17">
            <v>51</v>
          </cell>
          <cell r="J17">
            <v>49.55</v>
          </cell>
          <cell r="K17">
            <v>49</v>
          </cell>
          <cell r="L17">
            <v>51.01</v>
          </cell>
          <cell r="M17">
            <v>49</v>
          </cell>
          <cell r="N17">
            <v>51.5</v>
          </cell>
        </row>
        <row r="18">
          <cell r="A18">
            <v>4</v>
          </cell>
          <cell r="B18" t="str">
            <v>30*30/76*68 63"</v>
          </cell>
          <cell r="C18">
            <v>28</v>
          </cell>
          <cell r="E18">
            <v>29</v>
          </cell>
          <cell r="M18">
            <v>29</v>
          </cell>
        </row>
        <row r="19">
          <cell r="A19">
            <v>6</v>
          </cell>
          <cell r="B19" t="str">
            <v>30*30/76*68 98"</v>
          </cell>
          <cell r="J19">
            <v>49.5</v>
          </cell>
        </row>
        <row r="20">
          <cell r="A20">
            <v>3</v>
          </cell>
          <cell r="B20" t="str">
            <v>30CD*30CD/130*70  63"</v>
          </cell>
          <cell r="D20">
            <v>35.26</v>
          </cell>
          <cell r="E20">
            <v>36.58</v>
          </cell>
          <cell r="F20">
            <v>36.01</v>
          </cell>
          <cell r="G20">
            <v>36.14</v>
          </cell>
          <cell r="H20">
            <v>36.630000000000003</v>
          </cell>
        </row>
        <row r="21">
          <cell r="A21">
            <v>28</v>
          </cell>
          <cell r="B21" t="str">
            <v>30CM*30CD/130*70  63"</v>
          </cell>
          <cell r="H21">
            <v>40.549999999999997</v>
          </cell>
          <cell r="N21">
            <v>44</v>
          </cell>
        </row>
        <row r="22">
          <cell r="A22">
            <v>16</v>
          </cell>
          <cell r="B22" t="str">
            <v>36*150D/76*56 63"</v>
          </cell>
          <cell r="F22">
            <v>22</v>
          </cell>
        </row>
        <row r="23">
          <cell r="A23">
            <v>24</v>
          </cell>
          <cell r="B23" t="str">
            <v>40*40/100*80 104"</v>
          </cell>
          <cell r="C23">
            <v>58</v>
          </cell>
          <cell r="H23">
            <v>58</v>
          </cell>
          <cell r="I23">
            <v>58</v>
          </cell>
        </row>
        <row r="24">
          <cell r="A24">
            <v>513</v>
          </cell>
          <cell r="B24" t="str">
            <v>EXP 30*150D/76/56 104"</v>
          </cell>
          <cell r="C24">
            <v>41.68</v>
          </cell>
        </row>
        <row r="25">
          <cell r="A25">
            <v>521</v>
          </cell>
          <cell r="B25" t="str">
            <v>EXP 30M*30C/130*70 63"</v>
          </cell>
          <cell r="F25">
            <v>43.2</v>
          </cell>
          <cell r="I25">
            <v>44.65</v>
          </cell>
          <cell r="N25">
            <v>50.69</v>
          </cell>
        </row>
        <row r="26">
          <cell r="A26">
            <v>512</v>
          </cell>
          <cell r="B26" t="str">
            <v>EXP16*12/108*56 63"</v>
          </cell>
          <cell r="C26">
            <v>47.59</v>
          </cell>
          <cell r="G26">
            <v>54.41</v>
          </cell>
          <cell r="H26">
            <v>51.74</v>
          </cell>
          <cell r="I26">
            <v>51.73</v>
          </cell>
          <cell r="J26">
            <v>53.82</v>
          </cell>
          <cell r="M26">
            <v>53.77</v>
          </cell>
          <cell r="N26">
            <v>58.47</v>
          </cell>
        </row>
        <row r="27">
          <cell r="A27">
            <v>526</v>
          </cell>
          <cell r="B27" t="str">
            <v>EXP-20*10/117*58  63"</v>
          </cell>
          <cell r="K27">
            <v>63.61</v>
          </cell>
        </row>
        <row r="28">
          <cell r="A28">
            <v>527</v>
          </cell>
          <cell r="B28" t="str">
            <v>EXP-20*10/118*52  63"</v>
          </cell>
          <cell r="M28">
            <v>52.88</v>
          </cell>
          <cell r="N28">
            <v>54.89</v>
          </cell>
        </row>
        <row r="29">
          <cell r="A29">
            <v>528</v>
          </cell>
          <cell r="B29" t="str">
            <v>EXP-20*10/118*52 61.5"</v>
          </cell>
          <cell r="L29">
            <v>50.1</v>
          </cell>
          <cell r="M29">
            <v>50.17</v>
          </cell>
          <cell r="N29">
            <v>53.51</v>
          </cell>
        </row>
        <row r="30">
          <cell r="A30">
            <v>508</v>
          </cell>
          <cell r="B30" t="str">
            <v>EXP-20*16 /128*60 63"</v>
          </cell>
          <cell r="C30">
            <v>50.07</v>
          </cell>
          <cell r="D30">
            <v>47.56</v>
          </cell>
          <cell r="E30">
            <v>49.05</v>
          </cell>
          <cell r="F30">
            <v>46.69</v>
          </cell>
          <cell r="G30">
            <v>47.93</v>
          </cell>
          <cell r="H30">
            <v>48.54</v>
          </cell>
          <cell r="I30">
            <v>48.92</v>
          </cell>
          <cell r="J30">
            <v>49.11</v>
          </cell>
          <cell r="K30">
            <v>51.59</v>
          </cell>
          <cell r="L30">
            <v>47.82</v>
          </cell>
          <cell r="M30">
            <v>47.5</v>
          </cell>
          <cell r="N30">
            <v>53.04</v>
          </cell>
        </row>
        <row r="31">
          <cell r="A31">
            <v>509</v>
          </cell>
          <cell r="B31" t="str">
            <v>EXP-20*16/128*60 47.5"</v>
          </cell>
          <cell r="D31">
            <v>35.590000000000003</v>
          </cell>
          <cell r="E31">
            <v>35.6</v>
          </cell>
        </row>
        <row r="32">
          <cell r="A32">
            <v>518</v>
          </cell>
          <cell r="B32" t="str">
            <v>EXP-20*16/128*60 63"</v>
          </cell>
          <cell r="C32">
            <v>48.99</v>
          </cell>
          <cell r="N32">
            <v>58.71</v>
          </cell>
        </row>
        <row r="33">
          <cell r="A33">
            <v>530</v>
          </cell>
          <cell r="B33" t="str">
            <v>EXP-20*16/128*60 64"</v>
          </cell>
          <cell r="N33">
            <v>58.71</v>
          </cell>
        </row>
        <row r="34">
          <cell r="A34">
            <v>522</v>
          </cell>
          <cell r="B34" t="str">
            <v>EXP-20*20/100*50 63"</v>
          </cell>
          <cell r="G34">
            <v>35.49</v>
          </cell>
          <cell r="H34">
            <v>35.520000000000003</v>
          </cell>
        </row>
        <row r="35">
          <cell r="A35">
            <v>525</v>
          </cell>
          <cell r="B35" t="str">
            <v>EXP-20*20/108*56 65"</v>
          </cell>
          <cell r="J35">
            <v>47.35</v>
          </cell>
        </row>
        <row r="36">
          <cell r="A36">
            <v>502</v>
          </cell>
          <cell r="B36" t="str">
            <v>EXP-20*20/108*58 63"</v>
          </cell>
          <cell r="C36">
            <v>41.27</v>
          </cell>
          <cell r="G36">
            <v>40.450000000000003</v>
          </cell>
          <cell r="I36">
            <v>43.13</v>
          </cell>
          <cell r="J36">
            <v>43.13</v>
          </cell>
          <cell r="K36">
            <v>41.55</v>
          </cell>
          <cell r="L36">
            <v>45.79</v>
          </cell>
          <cell r="M36">
            <v>40.64</v>
          </cell>
          <cell r="N36">
            <v>43.45</v>
          </cell>
        </row>
        <row r="37">
          <cell r="A37">
            <v>510</v>
          </cell>
          <cell r="B37" t="str">
            <v>EXP-20*20/108/50 51"</v>
          </cell>
          <cell r="D37">
            <v>34.729999999999997</v>
          </cell>
        </row>
        <row r="38">
          <cell r="A38">
            <v>503</v>
          </cell>
          <cell r="B38" t="str">
            <v>EXP20*20/60*60 102"1/1</v>
          </cell>
          <cell r="D38">
            <v>48.04</v>
          </cell>
          <cell r="E38">
            <v>47.84</v>
          </cell>
          <cell r="F38">
            <v>48.52</v>
          </cell>
          <cell r="K38">
            <v>46.33</v>
          </cell>
          <cell r="L38">
            <v>46.45</v>
          </cell>
        </row>
        <row r="39">
          <cell r="A39">
            <v>507</v>
          </cell>
          <cell r="B39" t="str">
            <v>EXP20*20/60*60 104"</v>
          </cell>
          <cell r="E39">
            <v>48.51</v>
          </cell>
          <cell r="F39">
            <v>47.69</v>
          </cell>
        </row>
        <row r="40">
          <cell r="A40">
            <v>501</v>
          </cell>
          <cell r="B40" t="str">
            <v>EXP-20*20/60*60 116"</v>
          </cell>
          <cell r="K40">
            <v>48.64</v>
          </cell>
        </row>
        <row r="41">
          <cell r="A41">
            <v>524</v>
          </cell>
          <cell r="B41" t="str">
            <v>EXP-24*16/122*48 100"</v>
          </cell>
          <cell r="H41">
            <v>60.44</v>
          </cell>
          <cell r="I41">
            <v>63.6</v>
          </cell>
          <cell r="J41">
            <v>59.09</v>
          </cell>
        </row>
        <row r="42">
          <cell r="A42">
            <v>519</v>
          </cell>
          <cell r="B42" t="str">
            <v>EXP-24*16/122*48 102"</v>
          </cell>
          <cell r="F42">
            <v>63.72</v>
          </cell>
          <cell r="G42">
            <v>61.95</v>
          </cell>
          <cell r="J42">
            <v>68.98</v>
          </cell>
          <cell r="L42">
            <v>65.03</v>
          </cell>
          <cell r="N42">
            <v>65.319999999999993</v>
          </cell>
        </row>
        <row r="43">
          <cell r="A43">
            <v>520</v>
          </cell>
          <cell r="B43" t="str">
            <v>EXP-24*16/122*48 102"T</v>
          </cell>
          <cell r="F43">
            <v>61.68</v>
          </cell>
          <cell r="G43">
            <v>62.46</v>
          </cell>
          <cell r="H43">
            <v>62.46</v>
          </cell>
          <cell r="K43">
            <v>64.42</v>
          </cell>
        </row>
        <row r="44">
          <cell r="A44">
            <v>523</v>
          </cell>
          <cell r="B44" t="str">
            <v>EXP-24*16/122*48 72"</v>
          </cell>
          <cell r="H44">
            <v>45.63</v>
          </cell>
          <cell r="I44">
            <v>45.5</v>
          </cell>
          <cell r="J44">
            <v>45.47</v>
          </cell>
          <cell r="M44">
            <v>45.04</v>
          </cell>
        </row>
        <row r="45">
          <cell r="A45">
            <v>516</v>
          </cell>
          <cell r="B45" t="str">
            <v>EXP-30*30 / 76*68 100"</v>
          </cell>
          <cell r="C45">
            <v>41.42</v>
          </cell>
        </row>
        <row r="46">
          <cell r="A46">
            <v>529</v>
          </cell>
          <cell r="B46" t="str">
            <v>EXP-30*30/*68*68 102"</v>
          </cell>
          <cell r="N46">
            <v>47.69</v>
          </cell>
        </row>
        <row r="47">
          <cell r="A47">
            <v>515</v>
          </cell>
          <cell r="B47" t="str">
            <v>EXP-30*30/130*70 63"</v>
          </cell>
          <cell r="L47">
            <v>44.53</v>
          </cell>
          <cell r="M47">
            <v>44.99</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Equity"/>
      <sheetName val="GD"/>
      <sheetName val="GE"/>
      <sheetName val="GF"/>
      <sheetName val="GG"/>
      <sheetName val="P&amp;L-QTR"/>
      <sheetName val="GD-QTR"/>
      <sheetName val="GE-QTR"/>
      <sheetName val="GF-QTR"/>
      <sheetName val="CF"/>
      <sheetName val="Notes"/>
      <sheetName val="Adjustment"/>
      <sheetName val="Equity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SUMMARY"/>
    </sheetNames>
    <sheetDataSet>
      <sheetData sheetId="0"/>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M"/>
      <sheetName val="fixd assts dspsl Note16.1"/>
      <sheetName val="consolidatednew"/>
      <sheetName val="consolidated"/>
      <sheetName val="topsheet"/>
      <sheetName val="stats-add"/>
      <sheetName val="stats-del"/>
      <sheetName val="depglobal"/>
      <sheetName val="depglobalMM"/>
      <sheetName val="depglobalMM (2)"/>
      <sheetName val="EffectiveRate"/>
      <sheetName val="vouchingvehicles"/>
      <sheetName val="vouchingcomp"/>
      <sheetName val="vouchingoffeqp"/>
      <sheetName val="vouchingfurniture"/>
      <sheetName val="vouchingdel (4)"/>
      <sheetName val="vouchingdel (3)"/>
      <sheetName val="vouchingdel (5)"/>
      <sheetName val="INCOME 2004"/>
      <sheetName val="PURCHASES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B-S(p)"/>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solidated"/>
      <sheetName val="MSI"/>
      <sheetName val="LocalNGO"/>
      <sheetName val="Notes"/>
    </sheetNames>
    <sheetDataSet>
      <sheetData sheetId="0" refreshError="1">
        <row r="2">
          <cell r="A2" t="str">
            <v>You can write on any white cell. Enter the title of your project here.</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ed ac"/>
      <sheetName val="Graph (2)"/>
      <sheetName val="Graph"/>
      <sheetName val="Reasons"/>
      <sheetName val="exchequers"/>
      <sheetName val="tran"/>
      <sheetName val="working"/>
      <sheetName val="CGI"/>
      <sheetName val="PLBS"/>
      <sheetName val="BSC"/>
      <sheetName val="Variation with Budget"/>
      <sheetName val="PLC"/>
      <sheetName val="CFC"/>
      <sheetName val="3"/>
      <sheetName val="2"/>
      <sheetName val="1"/>
      <sheetName val="00-01"/>
      <sheetName val="Projected"/>
      <sheetName val="1stHalf00-01"/>
      <sheetName val="MD"/>
      <sheetName val="Audited"/>
      <sheetName val="Fold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4)"/>
      <sheetName val="Graph"/>
      <sheetName val="Graph (2)"/>
      <sheetName val="Graph (3)"/>
      <sheetName val="PLC (2)"/>
      <sheetName val="CFC"/>
      <sheetName val="Reasons"/>
      <sheetName val="exchequers"/>
      <sheetName val="tran"/>
      <sheetName val="CGI"/>
      <sheetName val="Variation with Budget"/>
      <sheetName val="PLBS"/>
      <sheetName val="PLC"/>
      <sheetName val="BSC"/>
      <sheetName val="Printed 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63">
          <cell r="C663">
            <v>239000</v>
          </cell>
        </row>
        <row r="664">
          <cell r="C664">
            <v>3097025</v>
          </cell>
        </row>
        <row r="665">
          <cell r="C665">
            <v>286735</v>
          </cell>
        </row>
        <row r="666">
          <cell r="C666">
            <v>11423623</v>
          </cell>
        </row>
        <row r="667">
          <cell r="C667">
            <v>1267487</v>
          </cell>
        </row>
        <row r="668">
          <cell r="C668">
            <v>-330515.74</v>
          </cell>
        </row>
        <row r="669">
          <cell r="C669">
            <v>2427834</v>
          </cell>
        </row>
        <row r="670">
          <cell r="C670">
            <v>14936003</v>
          </cell>
        </row>
        <row r="671">
          <cell r="C671">
            <v>4847885</v>
          </cell>
        </row>
        <row r="672">
          <cell r="C672">
            <v>143062</v>
          </cell>
        </row>
        <row r="673">
          <cell r="C673">
            <v>199509</v>
          </cell>
        </row>
        <row r="674">
          <cell r="C674">
            <v>893366</v>
          </cell>
        </row>
        <row r="675">
          <cell r="C675">
            <v>4440321</v>
          </cell>
        </row>
        <row r="676">
          <cell r="C676">
            <v>1813621</v>
          </cell>
        </row>
        <row r="677">
          <cell r="C677">
            <v>65902</v>
          </cell>
        </row>
        <row r="678">
          <cell r="C678">
            <v>0</v>
          </cell>
        </row>
        <row r="679">
          <cell r="C679">
            <v>0</v>
          </cell>
        </row>
        <row r="680">
          <cell r="C680">
            <v>0</v>
          </cell>
        </row>
        <row r="681">
          <cell r="C681">
            <v>0</v>
          </cell>
        </row>
        <row r="682">
          <cell r="C682">
            <v>0</v>
          </cell>
        </row>
        <row r="683">
          <cell r="C683">
            <v>0</v>
          </cell>
        </row>
        <row r="684">
          <cell r="C684">
            <v>0</v>
          </cell>
        </row>
        <row r="685">
          <cell r="C685">
            <v>0</v>
          </cell>
        </row>
        <row r="686">
          <cell r="C686">
            <v>0</v>
          </cell>
        </row>
        <row r="687">
          <cell r="C687">
            <v>0</v>
          </cell>
        </row>
        <row r="688">
          <cell r="C688">
            <v>0</v>
          </cell>
        </row>
        <row r="689">
          <cell r="C689">
            <v>0</v>
          </cell>
        </row>
        <row r="690">
          <cell r="C690">
            <v>0</v>
          </cell>
        </row>
        <row r="691">
          <cell r="C691">
            <v>0</v>
          </cell>
        </row>
        <row r="692">
          <cell r="C692">
            <v>0</v>
          </cell>
        </row>
        <row r="693">
          <cell r="C693">
            <v>0</v>
          </cell>
        </row>
        <row r="694">
          <cell r="C694">
            <v>0</v>
          </cell>
        </row>
        <row r="695">
          <cell r="C695">
            <v>0</v>
          </cell>
        </row>
        <row r="696">
          <cell r="C696">
            <v>0</v>
          </cell>
        </row>
        <row r="697">
          <cell r="C697">
            <v>0</v>
          </cell>
        </row>
        <row r="698">
          <cell r="C698">
            <v>0</v>
          </cell>
        </row>
        <row r="699">
          <cell r="C699">
            <v>0</v>
          </cell>
        </row>
        <row r="700">
          <cell r="C700">
            <v>0</v>
          </cell>
        </row>
        <row r="701">
          <cell r="C701">
            <v>0</v>
          </cell>
        </row>
        <row r="702">
          <cell r="C702">
            <v>0</v>
          </cell>
        </row>
        <row r="703">
          <cell r="C703">
            <v>0</v>
          </cell>
        </row>
        <row r="704">
          <cell r="C704">
            <v>1018</v>
          </cell>
        </row>
        <row r="705">
          <cell r="C705">
            <v>3704</v>
          </cell>
        </row>
        <row r="706">
          <cell r="C706">
            <v>2852</v>
          </cell>
        </row>
        <row r="707">
          <cell r="C707">
            <v>2200</v>
          </cell>
        </row>
        <row r="708">
          <cell r="C708">
            <v>500</v>
          </cell>
        </row>
        <row r="709">
          <cell r="C709">
            <v>0</v>
          </cell>
        </row>
        <row r="710">
          <cell r="C710">
            <v>0</v>
          </cell>
        </row>
        <row r="711">
          <cell r="C711">
            <v>0</v>
          </cell>
        </row>
        <row r="712">
          <cell r="C712">
            <v>0</v>
          </cell>
        </row>
        <row r="713">
          <cell r="C713">
            <v>0</v>
          </cell>
        </row>
        <row r="714">
          <cell r="C714">
            <v>0</v>
          </cell>
        </row>
        <row r="715">
          <cell r="C715">
            <v>0</v>
          </cell>
        </row>
        <row r="716">
          <cell r="C716">
            <v>0</v>
          </cell>
        </row>
        <row r="717">
          <cell r="C717">
            <v>0</v>
          </cell>
        </row>
        <row r="718">
          <cell r="C718">
            <v>0</v>
          </cell>
        </row>
        <row r="719">
          <cell r="C719">
            <v>0</v>
          </cell>
        </row>
        <row r="720">
          <cell r="C720">
            <v>0</v>
          </cell>
        </row>
        <row r="721">
          <cell r="C721">
            <v>0</v>
          </cell>
        </row>
        <row r="722">
          <cell r="C722">
            <v>0</v>
          </cell>
        </row>
        <row r="723">
          <cell r="C723">
            <v>0</v>
          </cell>
        </row>
        <row r="724">
          <cell r="C724">
            <v>0</v>
          </cell>
        </row>
        <row r="725">
          <cell r="C725">
            <v>0</v>
          </cell>
        </row>
        <row r="726">
          <cell r="C726">
            <v>0</v>
          </cell>
        </row>
        <row r="727">
          <cell r="C727">
            <v>0</v>
          </cell>
        </row>
        <row r="728">
          <cell r="C728">
            <v>0</v>
          </cell>
        </row>
        <row r="729">
          <cell r="C729">
            <v>0</v>
          </cell>
        </row>
        <row r="730">
          <cell r="C730">
            <v>0</v>
          </cell>
        </row>
        <row r="731">
          <cell r="C731">
            <v>0</v>
          </cell>
        </row>
        <row r="732">
          <cell r="C732">
            <v>0</v>
          </cell>
        </row>
        <row r="733">
          <cell r="C733">
            <v>0</v>
          </cell>
        </row>
        <row r="734">
          <cell r="C734">
            <v>0</v>
          </cell>
        </row>
        <row r="735">
          <cell r="C735">
            <v>0</v>
          </cell>
        </row>
        <row r="736">
          <cell r="C736">
            <v>0</v>
          </cell>
        </row>
        <row r="737">
          <cell r="C737">
            <v>0</v>
          </cell>
        </row>
        <row r="738">
          <cell r="C738">
            <v>0</v>
          </cell>
        </row>
        <row r="739">
          <cell r="C739">
            <v>0</v>
          </cell>
        </row>
        <row r="740">
          <cell r="C740">
            <v>0</v>
          </cell>
        </row>
        <row r="741">
          <cell r="C741">
            <v>0</v>
          </cell>
        </row>
        <row r="742">
          <cell r="C742">
            <v>0</v>
          </cell>
        </row>
        <row r="743">
          <cell r="C743">
            <v>0</v>
          </cell>
        </row>
        <row r="744">
          <cell r="C744">
            <v>0</v>
          </cell>
        </row>
        <row r="745">
          <cell r="C745">
            <v>0</v>
          </cell>
        </row>
        <row r="746">
          <cell r="C746">
            <v>0</v>
          </cell>
        </row>
        <row r="747">
          <cell r="C747">
            <v>0</v>
          </cell>
        </row>
        <row r="748">
          <cell r="C748">
            <v>0</v>
          </cell>
        </row>
        <row r="749">
          <cell r="C749">
            <v>0</v>
          </cell>
        </row>
        <row r="750">
          <cell r="C750">
            <v>0</v>
          </cell>
        </row>
        <row r="751">
          <cell r="C751">
            <v>0</v>
          </cell>
        </row>
        <row r="752">
          <cell r="C752">
            <v>0</v>
          </cell>
        </row>
        <row r="753">
          <cell r="C753">
            <v>0</v>
          </cell>
        </row>
        <row r="754">
          <cell r="C754">
            <v>0</v>
          </cell>
        </row>
        <row r="755">
          <cell r="C755">
            <v>0</v>
          </cell>
        </row>
        <row r="756">
          <cell r="C756">
            <v>0</v>
          </cell>
        </row>
        <row r="757">
          <cell r="C757">
            <v>0</v>
          </cell>
        </row>
        <row r="758">
          <cell r="C758">
            <v>0</v>
          </cell>
        </row>
        <row r="759">
          <cell r="C759">
            <v>0</v>
          </cell>
        </row>
      </sheetData>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sheetName val="sale"/>
      <sheetName val="others"/>
      <sheetName val="INCOME 2004"/>
      <sheetName val="PUR&amp;SAL"/>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S"/>
      <sheetName val="SLS-1"/>
      <sheetName val="Cons. Lead BS"/>
      <sheetName val="cashflow"/>
      <sheetName val="SLS-2"/>
      <sheetName val="AHMED"/>
      <sheetName val="Cons. Lead P&amp;L"/>
      <sheetName val="P.L"/>
      <sheetName val="SLS-3"/>
      <sheetName val="SLS-4"/>
      <sheetName val="SLS-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sheetName val="SOFP"/>
      <sheetName val="SOCI"/>
      <sheetName val="SOCE"/>
      <sheetName val="SOCF"/>
      <sheetName val="PPE"/>
      <sheetName val="Notes"/>
      <sheetName val="Maintenence charges"/>
      <sheetName val="Land"/>
      <sheetName val="CV before allocation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91"/>
  <sheetViews>
    <sheetView showGridLines="0" view="pageBreakPreview" topLeftCell="A34" zoomScaleNormal="100" workbookViewId="0">
      <selection activeCell="K2" sqref="K2"/>
    </sheetView>
  </sheetViews>
  <sheetFormatPr defaultRowHeight="12.75"/>
  <cols>
    <col min="1" max="1" width="47.28515625" style="3" customWidth="1"/>
    <col min="2" max="2" width="0.85546875" style="3" customWidth="1"/>
    <col min="3" max="3" width="40.140625" style="3" customWidth="1"/>
    <col min="4" max="4" width="0.85546875" style="3" customWidth="1"/>
    <col min="5" max="5" width="12.140625" style="3" customWidth="1"/>
    <col min="6" max="6" width="0.7109375" style="3" customWidth="1"/>
    <col min="7" max="7" width="15.28515625" style="3" customWidth="1"/>
    <col min="8" max="8" width="9.140625" style="3"/>
    <col min="9" max="9" width="15" style="3" bestFit="1" customWidth="1"/>
    <col min="10" max="16384" width="9.140625" style="3"/>
  </cols>
  <sheetData>
    <row r="1" spans="1:9" ht="18" customHeight="1">
      <c r="A1" s="11" t="s">
        <v>68</v>
      </c>
      <c r="B1" s="1"/>
      <c r="C1" s="2"/>
      <c r="D1" s="2"/>
      <c r="E1" s="1"/>
      <c r="F1" s="1"/>
      <c r="G1" s="1"/>
    </row>
    <row r="2" spans="1:9" ht="17.25" customHeight="1">
      <c r="A2" s="12" t="s">
        <v>44</v>
      </c>
      <c r="B2" s="2"/>
      <c r="C2" s="2"/>
      <c r="D2" s="2"/>
      <c r="E2" s="2"/>
      <c r="F2" s="2"/>
      <c r="G2" s="2"/>
    </row>
    <row r="3" spans="1:9" ht="16.5" customHeight="1">
      <c r="A3" s="13" t="s">
        <v>83</v>
      </c>
      <c r="B3" s="5"/>
      <c r="C3" s="5"/>
      <c r="D3" s="5"/>
      <c r="E3" s="5"/>
      <c r="F3" s="5"/>
      <c r="G3" s="5"/>
    </row>
    <row r="4" spans="1:9" ht="16.5" customHeight="1">
      <c r="A4" s="4"/>
      <c r="B4" s="5"/>
      <c r="C4" s="5" t="s">
        <v>78</v>
      </c>
      <c r="D4" s="5"/>
      <c r="E4" s="5"/>
      <c r="F4" s="5"/>
      <c r="G4" s="5"/>
    </row>
    <row r="5" spans="1:9" s="16" customFormat="1" ht="15.75">
      <c r="A5" s="14"/>
      <c r="B5" s="15"/>
      <c r="C5" s="15"/>
      <c r="D5" s="15"/>
      <c r="E5" s="15"/>
      <c r="F5" s="15"/>
      <c r="G5" s="15"/>
    </row>
    <row r="6" spans="1:9" s="16" customFormat="1" ht="9" customHeight="1">
      <c r="A6" s="17"/>
      <c r="B6" s="18"/>
      <c r="C6" s="18"/>
      <c r="D6" s="18"/>
      <c r="E6" s="18"/>
      <c r="F6" s="18"/>
      <c r="G6" s="19"/>
    </row>
    <row r="7" spans="1:9" s="16" customFormat="1" ht="15.75">
      <c r="A7" s="20" t="s">
        <v>0</v>
      </c>
      <c r="B7" s="21"/>
      <c r="C7" s="20" t="s">
        <v>1</v>
      </c>
      <c r="D7" s="21"/>
      <c r="E7" s="148" t="s">
        <v>2</v>
      </c>
      <c r="F7" s="148"/>
      <c r="G7" s="149"/>
    </row>
    <row r="8" spans="1:9" s="16" customFormat="1" ht="11.25" customHeight="1">
      <c r="A8" s="18"/>
      <c r="B8" s="18"/>
      <c r="C8" s="18"/>
      <c r="D8" s="18"/>
      <c r="E8" s="18"/>
      <c r="F8" s="18"/>
      <c r="G8" s="21"/>
    </row>
    <row r="9" spans="1:9" s="16" customFormat="1" ht="12.75" customHeight="1">
      <c r="A9" s="22" t="s">
        <v>3</v>
      </c>
      <c r="B9" s="18"/>
      <c r="C9" s="23"/>
      <c r="D9" s="23"/>
      <c r="E9" s="23"/>
      <c r="F9" s="23"/>
      <c r="G9" s="23"/>
    </row>
    <row r="10" spans="1:9" s="16" customFormat="1" ht="15.75">
      <c r="A10" s="24" t="s">
        <v>31</v>
      </c>
      <c r="B10" s="25"/>
      <c r="C10" s="25" t="s">
        <v>4</v>
      </c>
      <c r="D10" s="25"/>
      <c r="E10" s="25"/>
      <c r="F10" s="25"/>
      <c r="I10" s="26"/>
    </row>
    <row r="11" spans="1:9" s="16" customFormat="1" ht="15.75">
      <c r="A11" s="60" t="s">
        <v>40</v>
      </c>
      <c r="B11" s="61"/>
      <c r="C11" s="62"/>
      <c r="D11" s="63"/>
      <c r="E11" s="62"/>
      <c r="F11" s="62"/>
      <c r="G11" s="77">
        <v>70212</v>
      </c>
    </row>
    <row r="12" spans="1:9" s="16" customFormat="1" ht="15.75">
      <c r="A12" s="64" t="s">
        <v>41</v>
      </c>
      <c r="B12" s="61"/>
      <c r="C12" s="65"/>
      <c r="D12" s="63"/>
      <c r="E12" s="61"/>
      <c r="F12" s="61"/>
      <c r="G12" s="72"/>
    </row>
    <row r="13" spans="1:9" s="16" customFormat="1" ht="15.75">
      <c r="A13" s="67" t="s">
        <v>42</v>
      </c>
      <c r="B13" s="61"/>
      <c r="C13" s="66"/>
      <c r="D13" s="63"/>
      <c r="E13" s="71">
        <v>30653409</v>
      </c>
      <c r="F13" s="84"/>
      <c r="G13" s="72"/>
    </row>
    <row r="14" spans="1:9" s="16" customFormat="1" ht="15.75">
      <c r="A14" s="67" t="s">
        <v>43</v>
      </c>
      <c r="B14" s="61"/>
      <c r="C14" s="68"/>
      <c r="D14" s="63"/>
      <c r="E14" s="70">
        <v>6585730</v>
      </c>
      <c r="F14" s="85"/>
      <c r="G14" s="72"/>
    </row>
    <row r="15" spans="1:9" s="16" customFormat="1" ht="15.75">
      <c r="A15" s="57" t="s">
        <v>45</v>
      </c>
      <c r="B15" s="61"/>
      <c r="C15" s="68"/>
      <c r="D15" s="63"/>
      <c r="E15" s="26"/>
      <c r="F15" s="26"/>
      <c r="G15" s="72">
        <v>37239139</v>
      </c>
    </row>
    <row r="16" spans="1:9" s="16" customFormat="1" ht="18" customHeight="1">
      <c r="A16" s="16" t="s">
        <v>46</v>
      </c>
      <c r="B16" s="25"/>
      <c r="C16" s="25"/>
      <c r="D16" s="25"/>
      <c r="E16" s="25"/>
      <c r="F16" s="25"/>
      <c r="G16" s="80">
        <v>37309351</v>
      </c>
    </row>
    <row r="17" spans="1:7" s="16" customFormat="1" ht="5.25" customHeight="1">
      <c r="B17" s="25"/>
      <c r="C17" s="28" t="s">
        <v>5</v>
      </c>
      <c r="D17" s="28"/>
      <c r="E17" s="29">
        <v>0</v>
      </c>
      <c r="F17" s="29"/>
      <c r="G17" s="32"/>
    </row>
    <row r="18" spans="1:7" s="16" customFormat="1" ht="5.25" customHeight="1">
      <c r="A18" s="30"/>
      <c r="B18" s="25"/>
      <c r="C18" s="28" t="s">
        <v>6</v>
      </c>
      <c r="D18" s="28"/>
      <c r="E18" s="31">
        <v>0</v>
      </c>
      <c r="F18" s="31"/>
    </row>
    <row r="19" spans="1:7" s="16" customFormat="1" ht="15.75">
      <c r="A19" s="24" t="s">
        <v>7</v>
      </c>
      <c r="B19" s="25"/>
      <c r="C19" s="33" t="s">
        <v>28</v>
      </c>
      <c r="D19" s="33"/>
      <c r="E19" s="78">
        <v>1959622</v>
      </c>
      <c r="F19" s="32"/>
    </row>
    <row r="20" spans="1:7" s="16" customFormat="1" ht="15" customHeight="1">
      <c r="A20" s="30"/>
      <c r="B20" s="25"/>
      <c r="C20" s="35" t="s">
        <v>6</v>
      </c>
      <c r="D20" s="33"/>
      <c r="E20" s="79">
        <v>-737454</v>
      </c>
      <c r="F20" s="32"/>
      <c r="G20" s="32">
        <v>1222168</v>
      </c>
    </row>
    <row r="21" spans="1:7" s="16" customFormat="1" ht="15.75" customHeight="1">
      <c r="A21" s="24"/>
      <c r="B21" s="25"/>
      <c r="C21" s="33" t="s">
        <v>29</v>
      </c>
      <c r="D21" s="33"/>
      <c r="E21" s="33"/>
      <c r="F21" s="35"/>
    </row>
    <row r="22" spans="1:7" s="16" customFormat="1" ht="18.75" customHeight="1">
      <c r="A22" s="30"/>
      <c r="B22" s="25"/>
      <c r="C22" s="33"/>
      <c r="D22" s="33"/>
      <c r="E22" s="33"/>
      <c r="F22" s="35"/>
      <c r="G22" s="32"/>
    </row>
    <row r="23" spans="1:7" s="16" customFormat="1" ht="17.25" customHeight="1">
      <c r="A23" s="82" t="s">
        <v>32</v>
      </c>
      <c r="B23" s="35"/>
      <c r="C23" s="34" t="s">
        <v>8</v>
      </c>
      <c r="D23" s="33"/>
      <c r="E23" s="78">
        <v>5553055</v>
      </c>
      <c r="F23" s="32"/>
    </row>
    <row r="24" spans="1:7" s="16" customFormat="1" ht="29.25" customHeight="1">
      <c r="A24" s="82"/>
      <c r="B24" s="35"/>
      <c r="C24" s="34" t="s">
        <v>30</v>
      </c>
      <c r="D24" s="28"/>
      <c r="E24" s="79">
        <v>-832958</v>
      </c>
      <c r="F24" s="32"/>
      <c r="G24" s="83">
        <f>E23+E24</f>
        <v>4720097</v>
      </c>
    </row>
    <row r="25" spans="1:7" s="16" customFormat="1" ht="15.75">
      <c r="A25" s="82"/>
      <c r="B25" s="35"/>
      <c r="D25" s="28"/>
      <c r="E25" s="29">
        <v>3</v>
      </c>
      <c r="F25" s="29"/>
    </row>
    <row r="26" spans="1:7" s="16" customFormat="1" ht="21" customHeight="1">
      <c r="D26" s="34"/>
      <c r="E26" s="33"/>
      <c r="F26" s="35"/>
      <c r="G26" s="32"/>
    </row>
    <row r="27" spans="1:7" s="16" customFormat="1" ht="15" customHeight="1">
      <c r="A27" s="27"/>
      <c r="B27" s="33"/>
      <c r="C27" s="33"/>
      <c r="D27" s="33"/>
      <c r="E27" s="33"/>
      <c r="F27" s="35"/>
      <c r="G27" s="32"/>
    </row>
    <row r="28" spans="1:7" s="16" customFormat="1" ht="13.5" customHeight="1">
      <c r="A28" s="150" t="s">
        <v>33</v>
      </c>
      <c r="B28" s="25"/>
      <c r="C28" s="150" t="s">
        <v>24</v>
      </c>
      <c r="D28" s="33"/>
      <c r="E28" s="33"/>
      <c r="F28" s="35"/>
      <c r="G28" s="74">
        <v>0</v>
      </c>
    </row>
    <row r="29" spans="1:7" s="16" customFormat="1" ht="15.75">
      <c r="A29" s="150"/>
      <c r="B29" s="25"/>
      <c r="C29" s="150"/>
      <c r="D29" s="33"/>
      <c r="E29" s="33"/>
      <c r="F29" s="35"/>
      <c r="G29" s="74"/>
    </row>
    <row r="30" spans="1:7" s="16" customFormat="1" ht="18" customHeight="1">
      <c r="A30" s="150"/>
      <c r="B30" s="25"/>
      <c r="C30" s="150"/>
      <c r="D30" s="33"/>
      <c r="E30" s="33"/>
      <c r="F30" s="35"/>
      <c r="G30" s="32"/>
    </row>
    <row r="31" spans="1:7" s="16" customFormat="1" ht="15.75">
      <c r="A31" s="36"/>
      <c r="B31" s="33"/>
      <c r="C31" s="37"/>
      <c r="D31" s="38"/>
      <c r="E31" s="33"/>
      <c r="F31" s="35"/>
      <c r="G31" s="74"/>
    </row>
    <row r="32" spans="1:7" s="16" customFormat="1" ht="47.25">
      <c r="A32" s="36" t="s">
        <v>34</v>
      </c>
      <c r="B32" s="33"/>
      <c r="C32" s="56" t="s">
        <v>35</v>
      </c>
      <c r="D32" s="38"/>
      <c r="E32" s="33"/>
      <c r="F32" s="35"/>
      <c r="G32" s="74" t="s">
        <v>48</v>
      </c>
    </row>
    <row r="33" spans="1:9" s="16" customFormat="1" ht="16.5" customHeight="1">
      <c r="A33" s="27"/>
      <c r="B33" s="33"/>
      <c r="C33" s="33"/>
      <c r="D33" s="33"/>
      <c r="E33" s="33"/>
      <c r="F33" s="35"/>
      <c r="G33" s="74"/>
    </row>
    <row r="34" spans="1:9" s="16" customFormat="1" ht="15.75">
      <c r="A34" s="57" t="s">
        <v>36</v>
      </c>
      <c r="B34" s="33"/>
      <c r="C34" s="56" t="s">
        <v>35</v>
      </c>
      <c r="D34" s="33"/>
      <c r="E34" s="33"/>
      <c r="F34" s="35"/>
      <c r="G34" s="74" t="s">
        <v>48</v>
      </c>
    </row>
    <row r="35" spans="1:9" s="16" customFormat="1" ht="15.75">
      <c r="A35" s="24"/>
      <c r="B35" s="33"/>
      <c r="C35" s="33"/>
      <c r="D35" s="33"/>
      <c r="E35" s="33"/>
      <c r="F35" s="35"/>
      <c r="G35" s="74"/>
    </row>
    <row r="36" spans="1:9" s="16" customFormat="1" ht="15.75" customHeight="1">
      <c r="A36" s="57" t="s">
        <v>37</v>
      </c>
      <c r="B36" s="33"/>
      <c r="C36" s="35" t="s">
        <v>38</v>
      </c>
      <c r="D36" s="33"/>
      <c r="E36" s="33"/>
      <c r="F36" s="35"/>
      <c r="G36" s="86" t="s">
        <v>48</v>
      </c>
    </row>
    <row r="37" spans="1:9" s="16" customFormat="1" ht="15.75">
      <c r="A37" s="24"/>
      <c r="B37" s="33"/>
      <c r="C37" s="33"/>
      <c r="D37" s="33"/>
      <c r="E37" s="33"/>
      <c r="F37" s="35"/>
      <c r="G37" s="39"/>
    </row>
    <row r="38" spans="1:9" s="16" customFormat="1" ht="17.25" customHeight="1">
      <c r="A38" s="27"/>
      <c r="B38" s="33"/>
      <c r="C38" s="33"/>
      <c r="D38" s="33"/>
      <c r="E38" s="33"/>
      <c r="F38" s="35"/>
    </row>
    <row r="39" spans="1:9" s="16" customFormat="1" ht="18" customHeight="1">
      <c r="A39" s="40" t="s">
        <v>25</v>
      </c>
      <c r="B39" s="33"/>
      <c r="C39" s="33"/>
      <c r="D39" s="33"/>
      <c r="E39" s="41"/>
      <c r="F39" s="41"/>
      <c r="G39" s="42">
        <v>43251616</v>
      </c>
    </row>
    <row r="40" spans="1:9" s="16" customFormat="1" ht="15.75">
      <c r="A40" s="27"/>
      <c r="B40" s="33"/>
      <c r="C40" s="33"/>
      <c r="D40" s="33"/>
      <c r="E40" s="41"/>
      <c r="F40" s="41"/>
      <c r="G40" s="32"/>
    </row>
    <row r="41" spans="1:9" s="16" customFormat="1" ht="12.75" customHeight="1">
      <c r="A41" s="22" t="s">
        <v>10</v>
      </c>
      <c r="B41" s="43"/>
      <c r="C41" s="25"/>
      <c r="D41" s="25"/>
      <c r="E41" s="44"/>
      <c r="F41" s="44"/>
      <c r="G41" s="32"/>
    </row>
    <row r="42" spans="1:9" s="16" customFormat="1" ht="15.75" customHeight="1">
      <c r="A42" s="24" t="s">
        <v>12</v>
      </c>
      <c r="B42" s="25"/>
      <c r="C42" s="35" t="s">
        <v>9</v>
      </c>
      <c r="D42" s="28"/>
      <c r="E42" s="78">
        <v>4950782</v>
      </c>
      <c r="F42" s="32"/>
      <c r="G42" s="32"/>
      <c r="H42" s="16" t="s">
        <v>77</v>
      </c>
    </row>
    <row r="43" spans="1:9" s="16" customFormat="1" ht="15.75">
      <c r="A43" s="24"/>
      <c r="B43" s="25"/>
      <c r="C43" s="35" t="s">
        <v>11</v>
      </c>
      <c r="D43" s="33"/>
      <c r="E43" s="79">
        <v>-509756</v>
      </c>
      <c r="F43" s="32"/>
      <c r="G43" s="32"/>
    </row>
    <row r="44" spans="1:9" s="16" customFormat="1" ht="15.75">
      <c r="A44" s="24"/>
      <c r="B44" s="25"/>
      <c r="C44" s="33"/>
      <c r="D44" s="33"/>
      <c r="E44" s="41"/>
      <c r="F44" s="41"/>
      <c r="G44" s="74">
        <v>4441026</v>
      </c>
    </row>
    <row r="45" spans="1:9" s="16" customFormat="1" ht="15.75">
      <c r="A45" s="24"/>
      <c r="B45" s="25"/>
      <c r="C45" s="33"/>
      <c r="D45" s="33"/>
      <c r="E45" s="41"/>
      <c r="F45" s="41"/>
      <c r="G45" s="32"/>
    </row>
    <row r="46" spans="1:9" s="16" customFormat="1" ht="15.75">
      <c r="A46" s="22" t="s">
        <v>17</v>
      </c>
      <c r="B46" s="25"/>
      <c r="C46" s="33" t="s">
        <v>9</v>
      </c>
      <c r="D46" s="33"/>
      <c r="E46" s="41"/>
      <c r="F46" s="41"/>
      <c r="G46" s="32"/>
      <c r="I46" s="45"/>
    </row>
    <row r="47" spans="1:9" s="16" customFormat="1" ht="15.75" hidden="1">
      <c r="A47" s="30"/>
      <c r="B47" s="25"/>
      <c r="C47" s="33" t="s">
        <v>14</v>
      </c>
      <c r="D47" s="33"/>
      <c r="E47" s="46">
        <v>0</v>
      </c>
      <c r="F47" s="49"/>
      <c r="G47" s="32"/>
    </row>
    <row r="48" spans="1:9" s="16" customFormat="1" ht="15.75" hidden="1">
      <c r="A48" s="30"/>
      <c r="B48" s="25"/>
      <c r="C48" s="33" t="s">
        <v>15</v>
      </c>
      <c r="D48" s="33"/>
      <c r="E48" s="47" t="e">
        <v>#REF!</v>
      </c>
      <c r="F48" s="49"/>
      <c r="G48" s="32"/>
    </row>
    <row r="49" spans="1:7" s="16" customFormat="1" ht="15.75" hidden="1">
      <c r="A49" s="30"/>
      <c r="B49" s="25"/>
      <c r="C49" s="33" t="s">
        <v>16</v>
      </c>
      <c r="D49" s="33"/>
      <c r="E49" s="47">
        <v>0</v>
      </c>
      <c r="F49" s="49"/>
      <c r="G49" s="32"/>
    </row>
    <row r="50" spans="1:7" s="16" customFormat="1" ht="15.75" hidden="1">
      <c r="A50" s="30"/>
      <c r="B50" s="25"/>
      <c r="C50" s="33" t="s">
        <v>17</v>
      </c>
      <c r="D50" s="33"/>
      <c r="E50" s="47">
        <v>0</v>
      </c>
      <c r="F50" s="49"/>
      <c r="G50" s="32"/>
    </row>
    <row r="51" spans="1:7" s="16" customFormat="1" ht="15.75" hidden="1">
      <c r="A51" s="30"/>
      <c r="B51" s="25"/>
      <c r="C51" s="33" t="s">
        <v>18</v>
      </c>
      <c r="D51" s="33"/>
      <c r="E51" s="48">
        <v>0</v>
      </c>
      <c r="F51" s="49"/>
      <c r="G51" s="32"/>
    </row>
    <row r="52" spans="1:7" s="16" customFormat="1" ht="15.75">
      <c r="A52" s="38"/>
      <c r="B52" s="25"/>
      <c r="C52" s="33"/>
      <c r="D52" s="33"/>
      <c r="E52" s="49"/>
      <c r="F52" s="49"/>
    </row>
    <row r="53" spans="1:7" s="16" customFormat="1" ht="15.75">
      <c r="A53" s="38" t="s">
        <v>13</v>
      </c>
      <c r="B53" s="25"/>
      <c r="C53" s="33" t="s">
        <v>26</v>
      </c>
      <c r="D53" s="33"/>
      <c r="E53" s="49"/>
      <c r="F53" s="49"/>
      <c r="G53" s="32">
        <v>509756</v>
      </c>
    </row>
    <row r="54" spans="1:7" s="16" customFormat="1" ht="15.75">
      <c r="A54" s="75"/>
      <c r="B54" s="25"/>
      <c r="C54" s="35"/>
      <c r="D54" s="35"/>
      <c r="E54" s="49"/>
      <c r="F54" s="49"/>
      <c r="G54" s="32"/>
    </row>
    <row r="55" spans="1:7" s="16" customFormat="1" ht="15.75">
      <c r="A55" s="69" t="s">
        <v>47</v>
      </c>
      <c r="B55" s="25"/>
      <c r="C55" s="33"/>
      <c r="D55" s="33"/>
      <c r="E55" s="49"/>
      <c r="F55" s="49"/>
      <c r="G55" s="32">
        <v>2198851</v>
      </c>
    </row>
    <row r="56" spans="1:7" s="16" customFormat="1" ht="15.75">
      <c r="A56" s="125"/>
      <c r="B56" s="25"/>
      <c r="C56" s="35"/>
      <c r="D56" s="35"/>
      <c r="E56" s="49"/>
      <c r="F56" s="49"/>
      <c r="G56" s="32"/>
    </row>
    <row r="57" spans="1:7" s="16" customFormat="1" ht="15.75">
      <c r="A57" s="50" t="s">
        <v>27</v>
      </c>
      <c r="B57" s="25"/>
      <c r="C57" s="33"/>
      <c r="D57" s="33"/>
      <c r="E57" s="49"/>
      <c r="F57" s="49"/>
      <c r="G57" s="73">
        <v>7149633</v>
      </c>
    </row>
    <row r="58" spans="1:7" s="16" customFormat="1" ht="15.75">
      <c r="A58" s="30"/>
      <c r="B58" s="25"/>
      <c r="C58" s="35"/>
      <c r="D58" s="35"/>
      <c r="E58" s="49"/>
      <c r="F58" s="49"/>
      <c r="G58" s="32"/>
    </row>
    <row r="59" spans="1:7" s="16" customFormat="1" ht="15.75">
      <c r="A59" s="30"/>
      <c r="B59" s="25"/>
      <c r="C59" s="35"/>
      <c r="D59" s="35"/>
      <c r="E59" s="49"/>
      <c r="F59" s="49"/>
      <c r="G59" s="32"/>
    </row>
    <row r="60" spans="1:7" s="16" customFormat="1" ht="15.75">
      <c r="B60" s="25"/>
      <c r="C60" s="33"/>
      <c r="D60" s="33"/>
      <c r="E60" s="41"/>
      <c r="F60" s="41"/>
      <c r="G60" s="32"/>
    </row>
    <row r="61" spans="1:7" s="16" customFormat="1" ht="11.25" hidden="1" customHeight="1">
      <c r="A61" s="30"/>
      <c r="B61" s="25"/>
      <c r="C61" s="33"/>
      <c r="D61" s="33"/>
      <c r="E61" s="41"/>
      <c r="F61" s="41"/>
      <c r="G61" s="32"/>
    </row>
    <row r="62" spans="1:7" s="16" customFormat="1" ht="2.25" hidden="1" customHeight="1">
      <c r="A62" s="30"/>
      <c r="B62" s="25"/>
      <c r="C62" s="33"/>
      <c r="D62" s="33"/>
      <c r="E62" s="41"/>
      <c r="F62" s="41"/>
      <c r="G62" s="32"/>
    </row>
    <row r="63" spans="1:7" s="16" customFormat="1" ht="22.5" customHeight="1" thickBot="1">
      <c r="A63" s="51" t="s">
        <v>80</v>
      </c>
      <c r="B63" s="25"/>
      <c r="C63" s="33"/>
      <c r="D63" s="33"/>
      <c r="E63" s="41"/>
      <c r="F63" s="41"/>
      <c r="G63" s="53">
        <v>36101983</v>
      </c>
    </row>
    <row r="64" spans="1:7" s="16" customFormat="1" ht="22.5" customHeight="1" thickTop="1">
      <c r="A64" s="50"/>
      <c r="B64" s="25"/>
      <c r="C64" s="35"/>
      <c r="D64" s="35"/>
      <c r="E64" s="41"/>
      <c r="F64" s="41"/>
      <c r="G64" s="81"/>
    </row>
    <row r="65" spans="1:9" s="16" customFormat="1" ht="15.75">
      <c r="B65" s="51"/>
      <c r="C65" s="51"/>
      <c r="D65" s="51"/>
      <c r="E65" s="52"/>
      <c r="F65" s="52"/>
      <c r="G65" s="55"/>
      <c r="I65" s="45"/>
    </row>
    <row r="66" spans="1:9" s="16" customFormat="1" ht="11.25" customHeight="1">
      <c r="A66" s="23"/>
      <c r="B66" s="54"/>
      <c r="C66" s="54"/>
      <c r="D66" s="54"/>
      <c r="E66" s="54"/>
      <c r="F66" s="54"/>
      <c r="G66" s="76"/>
    </row>
    <row r="67" spans="1:9" ht="12.75" customHeight="1">
      <c r="A67" s="147" t="s">
        <v>19</v>
      </c>
      <c r="B67" s="147"/>
      <c r="C67" s="147"/>
      <c r="D67" s="147"/>
      <c r="E67" s="147"/>
      <c r="F67" s="147"/>
      <c r="G67" s="147"/>
    </row>
    <row r="68" spans="1:9">
      <c r="A68" s="147"/>
      <c r="B68" s="147"/>
      <c r="C68" s="147"/>
      <c r="D68" s="147"/>
      <c r="E68" s="147"/>
      <c r="F68" s="147"/>
      <c r="G68" s="147"/>
    </row>
    <row r="69" spans="1:9">
      <c r="A69" s="147"/>
      <c r="B69" s="147"/>
      <c r="C69" s="147"/>
      <c r="D69" s="147"/>
      <c r="E69" s="147"/>
      <c r="F69" s="147"/>
      <c r="G69" s="147"/>
    </row>
    <row r="70" spans="1:9">
      <c r="A70" s="147"/>
      <c r="B70" s="147"/>
      <c r="C70" s="147"/>
      <c r="D70" s="147"/>
      <c r="E70" s="147"/>
      <c r="F70" s="147"/>
      <c r="G70" s="147"/>
    </row>
    <row r="71" spans="1:9">
      <c r="A71" s="147"/>
      <c r="B71" s="147"/>
      <c r="C71" s="147"/>
      <c r="D71" s="147"/>
      <c r="E71" s="147"/>
      <c r="F71" s="147"/>
      <c r="G71" s="147"/>
    </row>
    <row r="72" spans="1:9">
      <c r="A72" s="59"/>
      <c r="B72" s="59"/>
      <c r="C72" s="59"/>
      <c r="D72" s="59"/>
      <c r="E72" s="59"/>
      <c r="F72" s="76"/>
      <c r="G72" s="59"/>
    </row>
    <row r="73" spans="1:9">
      <c r="A73" s="59"/>
      <c r="B73" s="59"/>
      <c r="C73" s="59"/>
      <c r="D73" s="59"/>
      <c r="E73" s="59"/>
      <c r="F73" s="76"/>
      <c r="G73" s="8"/>
    </row>
    <row r="74" spans="1:9">
      <c r="A74" s="8"/>
      <c r="B74" s="8"/>
      <c r="C74" s="8"/>
      <c r="D74" s="8"/>
      <c r="E74" s="8"/>
      <c r="F74" s="76"/>
      <c r="G74" s="6"/>
    </row>
    <row r="75" spans="1:9">
      <c r="A75" s="9" t="s">
        <v>20</v>
      </c>
      <c r="B75" s="9"/>
      <c r="C75" s="7"/>
      <c r="D75" s="7"/>
      <c r="E75" s="9" t="s">
        <v>21</v>
      </c>
      <c r="F75" s="9"/>
      <c r="G75" s="6"/>
    </row>
    <row r="76" spans="1:9" ht="13.5">
      <c r="A76" s="10" t="s">
        <v>22</v>
      </c>
      <c r="B76" s="10"/>
      <c r="C76" s="7"/>
      <c r="D76" s="7"/>
      <c r="E76" s="10" t="s">
        <v>23</v>
      </c>
      <c r="F76" s="10"/>
    </row>
    <row r="91" spans="7:7">
      <c r="G91" s="58" t="s">
        <v>39</v>
      </c>
    </row>
  </sheetData>
  <mergeCells count="4">
    <mergeCell ref="A67:G71"/>
    <mergeCell ref="E7:G7"/>
    <mergeCell ref="C28:C30"/>
    <mergeCell ref="A28:A30"/>
  </mergeCells>
  <printOptions horizontalCentered="1"/>
  <pageMargins left="0.75" right="0.65" top="1" bottom="0.62" header="0.5" footer="0.34"/>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I85"/>
  <sheetViews>
    <sheetView showGridLines="0" view="pageBreakPreview" topLeftCell="A22" zoomScaleNormal="100" workbookViewId="0">
      <selection activeCell="K9" sqref="K9"/>
    </sheetView>
  </sheetViews>
  <sheetFormatPr defaultRowHeight="12.75"/>
  <cols>
    <col min="1" max="1" width="6" style="3" customWidth="1"/>
    <col min="2" max="2" width="57.85546875" style="3" customWidth="1"/>
    <col min="3" max="3" width="12.140625" style="3" customWidth="1"/>
    <col min="4" max="4" width="11.42578125" style="3" customWidth="1"/>
    <col min="5" max="5" width="7.7109375" style="3" customWidth="1"/>
    <col min="6" max="6" width="15.140625" style="3" customWidth="1"/>
    <col min="7" max="7" width="0.7109375" style="3" customWidth="1"/>
    <col min="8" max="8" width="9.140625" style="3"/>
    <col min="9" max="9" width="15" style="3" bestFit="1" customWidth="1"/>
    <col min="10" max="16384" width="9.140625" style="3"/>
  </cols>
  <sheetData>
    <row r="1" spans="1:9" ht="18" customHeight="1">
      <c r="A1" s="11" t="str">
        <f>'Certificate '!A1</f>
        <v>ARIF LATIF SECURITIES (PVT) LIMITED</v>
      </c>
      <c r="E1" s="2"/>
      <c r="F1" s="1"/>
      <c r="G1" s="1"/>
    </row>
    <row r="2" spans="1:9" ht="17.25" customHeight="1">
      <c r="A2" s="12" t="s">
        <v>64</v>
      </c>
      <c r="B2" s="3" t="s">
        <v>84</v>
      </c>
      <c r="E2" s="2"/>
      <c r="F2" s="2"/>
      <c r="G2" s="2"/>
    </row>
    <row r="3" spans="1:9" ht="16.5" customHeight="1">
      <c r="B3" s="13"/>
      <c r="C3" s="13"/>
      <c r="D3" s="13"/>
      <c r="E3" s="5"/>
      <c r="F3" s="5"/>
      <c r="G3" s="5"/>
    </row>
    <row r="4" spans="1:9" ht="16.5" customHeight="1">
      <c r="B4" s="4"/>
      <c r="C4" s="4"/>
      <c r="D4" s="4"/>
      <c r="E4" s="5"/>
      <c r="F4" s="5"/>
      <c r="G4" s="5"/>
    </row>
    <row r="5" spans="1:9" s="16" customFormat="1" ht="15.75">
      <c r="B5" s="14"/>
      <c r="C5" s="14"/>
      <c r="D5" s="14"/>
      <c r="E5" s="15"/>
      <c r="F5" s="15"/>
      <c r="G5" s="15"/>
    </row>
    <row r="6" spans="1:9" s="16" customFormat="1" ht="15.75">
      <c r="B6" s="17"/>
      <c r="C6" s="17"/>
      <c r="D6" s="90" t="s">
        <v>54</v>
      </c>
      <c r="E6" s="18"/>
      <c r="F6" s="21">
        <v>2017</v>
      </c>
      <c r="G6" s="18"/>
    </row>
    <row r="7" spans="1:9" s="16" customFormat="1" ht="15.75">
      <c r="B7" s="21"/>
      <c r="C7" s="21"/>
      <c r="D7" s="21"/>
      <c r="E7" s="21"/>
      <c r="F7" s="148" t="s">
        <v>2</v>
      </c>
      <c r="G7" s="148"/>
    </row>
    <row r="8" spans="1:9" s="16" customFormat="1" ht="11.25" customHeight="1">
      <c r="B8" s="18"/>
      <c r="C8" s="18"/>
      <c r="D8" s="18"/>
      <c r="E8" s="18"/>
      <c r="F8" s="18"/>
      <c r="G8" s="18"/>
    </row>
    <row r="9" spans="1:9" s="16" customFormat="1" ht="15.75">
      <c r="A9" s="90">
        <v>1</v>
      </c>
      <c r="B9" s="50" t="s">
        <v>49</v>
      </c>
      <c r="C9" s="50"/>
      <c r="D9" s="50"/>
      <c r="E9" s="23"/>
      <c r="F9" s="23"/>
      <c r="G9" s="23"/>
    </row>
    <row r="10" spans="1:9" s="16" customFormat="1" ht="15.75">
      <c r="A10" s="90"/>
      <c r="B10" s="50"/>
      <c r="C10" s="50"/>
      <c r="D10" s="50"/>
      <c r="E10" s="23"/>
      <c r="F10" s="23"/>
      <c r="G10" s="23"/>
    </row>
    <row r="11" spans="1:9" s="16" customFormat="1" ht="15.75">
      <c r="A11" s="90"/>
      <c r="B11" s="24" t="s">
        <v>40</v>
      </c>
      <c r="C11" s="50"/>
      <c r="D11" s="50"/>
      <c r="E11" s="23"/>
      <c r="F11" s="99">
        <v>70212</v>
      </c>
      <c r="G11" s="23"/>
    </row>
    <row r="12" spans="1:9" s="16" customFormat="1" ht="15.75">
      <c r="B12" s="24"/>
      <c r="C12" s="24"/>
      <c r="D12" s="24"/>
      <c r="E12" s="25"/>
      <c r="F12" s="25"/>
      <c r="G12" s="25"/>
      <c r="I12" s="26"/>
    </row>
    <row r="13" spans="1:9" s="16" customFormat="1" ht="15.75">
      <c r="B13" s="64" t="s">
        <v>41</v>
      </c>
      <c r="C13" s="64"/>
      <c r="D13" s="64"/>
      <c r="E13" s="63"/>
      <c r="F13" s="61"/>
      <c r="G13" s="61"/>
    </row>
    <row r="14" spans="1:9" s="16" customFormat="1" ht="15.75">
      <c r="B14" s="67" t="s">
        <v>42</v>
      </c>
      <c r="C14" s="67"/>
      <c r="D14" s="67"/>
      <c r="E14" s="63"/>
      <c r="F14" s="71">
        <v>30653409</v>
      </c>
      <c r="G14" s="84"/>
    </row>
    <row r="15" spans="1:9" s="16" customFormat="1" ht="15.75">
      <c r="B15" s="67" t="s">
        <v>43</v>
      </c>
      <c r="C15" s="67"/>
      <c r="D15" s="67"/>
      <c r="E15" s="63"/>
      <c r="F15" s="70">
        <v>6585730</v>
      </c>
      <c r="G15" s="85"/>
    </row>
    <row r="16" spans="1:9" s="16" customFormat="1" ht="15.75">
      <c r="B16" s="67"/>
      <c r="C16" s="67"/>
      <c r="D16" s="67"/>
      <c r="E16" s="63"/>
      <c r="F16" s="26"/>
      <c r="G16" s="26"/>
    </row>
    <row r="17" spans="1:7" s="16" customFormat="1" ht="16.5" thickBot="1">
      <c r="B17" s="57"/>
      <c r="C17" s="57"/>
      <c r="D17" s="57"/>
      <c r="E17" s="63"/>
      <c r="F17" s="89">
        <v>37309351</v>
      </c>
      <c r="G17" s="26"/>
    </row>
    <row r="18" spans="1:7" s="16" customFormat="1" ht="16.5" thickTop="1">
      <c r="B18" s="57"/>
      <c r="C18" s="57"/>
      <c r="D18" s="57"/>
      <c r="E18" s="63"/>
      <c r="F18" s="26"/>
      <c r="G18" s="26"/>
    </row>
    <row r="19" spans="1:7" s="16" customFormat="1" ht="15.75">
      <c r="B19" s="57"/>
      <c r="C19" s="57"/>
      <c r="D19" s="57"/>
      <c r="E19" s="63"/>
      <c r="F19" s="26"/>
      <c r="G19" s="26"/>
    </row>
    <row r="20" spans="1:7" s="16" customFormat="1" ht="18" customHeight="1">
      <c r="A20" s="90">
        <v>2</v>
      </c>
      <c r="B20" s="50" t="s">
        <v>50</v>
      </c>
      <c r="C20" s="50"/>
      <c r="D20" s="50"/>
      <c r="E20" s="25"/>
      <c r="F20" s="25"/>
      <c r="G20" s="25"/>
    </row>
    <row r="21" spans="1:7" s="16" customFormat="1" ht="15.75">
      <c r="E21" s="28"/>
      <c r="F21" s="29"/>
      <c r="G21" s="29"/>
    </row>
    <row r="22" spans="1:7" s="16" customFormat="1" ht="15.75">
      <c r="B22" s="35" t="s">
        <v>28</v>
      </c>
      <c r="C22" s="35"/>
      <c r="D22" s="35"/>
      <c r="E22" s="35"/>
      <c r="F22" s="78">
        <v>1959622</v>
      </c>
      <c r="G22" s="32"/>
    </row>
    <row r="23" spans="1:7" s="16" customFormat="1" ht="15" customHeight="1">
      <c r="B23" s="35" t="s">
        <v>6</v>
      </c>
      <c r="C23" s="35"/>
      <c r="D23" s="35"/>
      <c r="E23" s="35"/>
      <c r="F23" s="79">
        <v>-737454</v>
      </c>
      <c r="G23" s="32"/>
    </row>
    <row r="24" spans="1:7" s="16" customFormat="1" ht="15" customHeight="1">
      <c r="B24" s="35"/>
      <c r="C24" s="35"/>
      <c r="D24" s="35"/>
      <c r="E24" s="35"/>
      <c r="F24" s="32"/>
      <c r="G24" s="32"/>
    </row>
    <row r="25" spans="1:7" s="16" customFormat="1" ht="15.75" customHeight="1" thickBot="1">
      <c r="B25" s="35"/>
      <c r="C25" s="35"/>
      <c r="D25" s="35"/>
      <c r="E25" s="35"/>
      <c r="F25" s="89">
        <v>1222168</v>
      </c>
      <c r="G25" s="35"/>
    </row>
    <row r="26" spans="1:7" s="16" customFormat="1" ht="15.75" customHeight="1" thickTop="1">
      <c r="B26" s="35"/>
      <c r="C26" s="35"/>
      <c r="D26" s="35"/>
      <c r="E26" s="35"/>
      <c r="F26" s="26"/>
      <c r="G26" s="35"/>
    </row>
    <row r="27" spans="1:7" s="16" customFormat="1" ht="15.75" customHeight="1">
      <c r="B27" s="35"/>
      <c r="C27" s="35"/>
      <c r="D27" s="35"/>
      <c r="E27" s="35"/>
      <c r="F27" s="26"/>
      <c r="G27" s="35"/>
    </row>
    <row r="28" spans="1:7" s="16" customFormat="1" ht="15.75" customHeight="1">
      <c r="A28" s="90">
        <v>3</v>
      </c>
      <c r="B28" s="91" t="s">
        <v>51</v>
      </c>
      <c r="C28" s="91"/>
      <c r="D28" s="91"/>
      <c r="E28" s="35"/>
      <c r="F28" s="26"/>
      <c r="G28" s="35"/>
    </row>
    <row r="29" spans="1:7" s="16" customFormat="1" ht="18.75" customHeight="1">
      <c r="B29" s="30"/>
      <c r="C29" s="30"/>
      <c r="D29" s="30"/>
      <c r="E29" s="35"/>
      <c r="F29" s="35"/>
      <c r="G29" s="35"/>
    </row>
    <row r="30" spans="1:7" s="16" customFormat="1" ht="17.25" customHeight="1">
      <c r="B30" s="34" t="s">
        <v>8</v>
      </c>
      <c r="C30" s="34"/>
      <c r="D30" s="92">
        <v>3.1</v>
      </c>
      <c r="E30" s="35"/>
      <c r="F30" s="78">
        <v>5553055</v>
      </c>
      <c r="G30" s="32"/>
    </row>
    <row r="31" spans="1:7" s="16" customFormat="1" ht="29.25" customHeight="1">
      <c r="B31" s="34" t="s">
        <v>30</v>
      </c>
      <c r="C31" s="34"/>
      <c r="D31" s="34"/>
      <c r="E31" s="28"/>
      <c r="F31" s="79">
        <v>-832958</v>
      </c>
      <c r="G31" s="32"/>
    </row>
    <row r="32" spans="1:7" s="16" customFormat="1" ht="18" customHeight="1">
      <c r="B32" s="34"/>
      <c r="C32" s="34"/>
      <c r="D32" s="34"/>
      <c r="E32" s="28"/>
      <c r="F32" s="32">
        <v>4720097</v>
      </c>
      <c r="G32" s="32"/>
    </row>
    <row r="33" spans="1:7" s="16" customFormat="1" ht="16.5" thickBot="1">
      <c r="B33" s="87" t="s">
        <v>75</v>
      </c>
      <c r="C33" s="88"/>
      <c r="D33" s="88"/>
      <c r="E33" s="28"/>
      <c r="F33" s="89">
        <v>0</v>
      </c>
      <c r="G33" s="29"/>
    </row>
    <row r="34" spans="1:7" s="16" customFormat="1" ht="16.5" thickTop="1">
      <c r="B34" s="88"/>
      <c r="C34" s="88"/>
      <c r="D34" s="88"/>
      <c r="E34" s="28"/>
      <c r="F34" s="26">
        <v>43251616</v>
      </c>
      <c r="G34" s="29"/>
    </row>
    <row r="35" spans="1:7" s="16" customFormat="1" ht="15.75">
      <c r="B35" s="88"/>
      <c r="C35" s="88"/>
      <c r="D35" s="88"/>
      <c r="E35" s="28"/>
      <c r="F35" s="26"/>
      <c r="G35" s="29"/>
    </row>
    <row r="36" spans="1:7" s="16" customFormat="1" ht="15.75">
      <c r="A36" s="98">
        <v>3.1</v>
      </c>
      <c r="B36" s="95" t="s">
        <v>55</v>
      </c>
      <c r="C36" s="151" t="s">
        <v>56</v>
      </c>
      <c r="D36" s="151"/>
      <c r="E36" s="151"/>
      <c r="F36" s="96"/>
      <c r="G36" s="29"/>
    </row>
    <row r="37" spans="1:7" s="16" customFormat="1" ht="15.75">
      <c r="B37" s="88"/>
      <c r="C37" s="88"/>
      <c r="D37" s="88"/>
      <c r="E37" s="28"/>
      <c r="F37" s="93"/>
      <c r="G37" s="29"/>
    </row>
    <row r="38" spans="1:7" s="16" customFormat="1" ht="15.75">
      <c r="B38" s="88"/>
      <c r="D38" s="94"/>
      <c r="E38" s="28"/>
      <c r="F38" s="26"/>
      <c r="G38" s="29"/>
    </row>
    <row r="39" spans="1:7" s="16" customFormat="1" ht="15.75">
      <c r="B39" s="88"/>
      <c r="D39" s="94"/>
      <c r="E39" s="28"/>
      <c r="F39" s="26"/>
      <c r="G39" s="29"/>
    </row>
    <row r="40" spans="1:7" s="16" customFormat="1" ht="15.75">
      <c r="B40" s="88"/>
      <c r="D40" s="94"/>
      <c r="E40" s="28"/>
      <c r="F40" s="26"/>
      <c r="G40" s="29"/>
    </row>
    <row r="41" spans="1:7" s="16" customFormat="1" ht="15.75">
      <c r="B41" s="88"/>
      <c r="D41" s="94"/>
      <c r="E41" s="28"/>
      <c r="F41" s="26"/>
      <c r="G41" s="29"/>
    </row>
    <row r="42" spans="1:7" s="16" customFormat="1" ht="15.75">
      <c r="B42" s="88"/>
      <c r="D42" s="94"/>
      <c r="E42" s="28"/>
      <c r="F42" s="26"/>
      <c r="G42" s="29"/>
    </row>
    <row r="43" spans="1:7" s="16" customFormat="1" ht="15.75">
      <c r="B43" s="88"/>
      <c r="D43" s="94"/>
      <c r="E43" s="28"/>
      <c r="F43" s="26"/>
      <c r="G43" s="29"/>
    </row>
    <row r="44" spans="1:7" s="16" customFormat="1" ht="15.75">
      <c r="B44" s="88"/>
      <c r="D44" s="94"/>
      <c r="E44" s="28"/>
      <c r="F44" s="26"/>
      <c r="G44" s="29"/>
    </row>
    <row r="45" spans="1:7" s="16" customFormat="1" ht="15.75">
      <c r="B45" s="88"/>
      <c r="D45" s="94"/>
      <c r="E45" s="28"/>
      <c r="F45" s="26"/>
      <c r="G45" s="29"/>
    </row>
    <row r="46" spans="1:7" s="16" customFormat="1" ht="15.75">
      <c r="B46" s="116"/>
      <c r="D46" s="94"/>
      <c r="E46" s="28"/>
      <c r="F46" s="26"/>
      <c r="G46" s="29"/>
    </row>
    <row r="47" spans="1:7" s="16" customFormat="1" ht="15.75">
      <c r="B47" s="116"/>
      <c r="D47" s="94"/>
      <c r="E47" s="28"/>
      <c r="F47" s="26"/>
      <c r="G47" s="29"/>
    </row>
    <row r="48" spans="1:7" s="16" customFormat="1" ht="15.75">
      <c r="B48" s="88"/>
      <c r="C48" s="88"/>
      <c r="D48" s="94"/>
      <c r="E48" s="28"/>
      <c r="F48" s="97"/>
      <c r="G48" s="29"/>
    </row>
    <row r="49" spans="1:7" s="16" customFormat="1" ht="16.5" thickBot="1">
      <c r="B49" s="88"/>
      <c r="D49" s="100">
        <f>SUM(D38:D46)</f>
        <v>0</v>
      </c>
      <c r="E49" s="28"/>
      <c r="F49" s="89"/>
      <c r="G49" s="29"/>
    </row>
    <row r="50" spans="1:7" s="16" customFormat="1" ht="16.5" thickTop="1">
      <c r="B50" s="88"/>
      <c r="D50" s="94"/>
      <c r="E50" s="28"/>
      <c r="F50" s="97"/>
      <c r="G50" s="29"/>
    </row>
    <row r="51" spans="1:7" s="16" customFormat="1" ht="15.75">
      <c r="B51" s="88"/>
      <c r="C51" s="88"/>
      <c r="D51" s="88"/>
      <c r="E51" s="28"/>
      <c r="F51" s="26"/>
      <c r="G51" s="29"/>
    </row>
    <row r="52" spans="1:7" s="16" customFormat="1" ht="15.75">
      <c r="A52" s="90">
        <v>4</v>
      </c>
      <c r="B52" s="50" t="s">
        <v>52</v>
      </c>
      <c r="C52" s="50"/>
      <c r="D52" s="50"/>
      <c r="E52" s="35"/>
      <c r="F52" s="41"/>
      <c r="G52" s="41"/>
    </row>
    <row r="53" spans="1:7" s="16" customFormat="1" ht="15.75">
      <c r="A53" s="90"/>
      <c r="B53" s="50"/>
      <c r="C53" s="50"/>
      <c r="D53" s="50"/>
      <c r="E53" s="35"/>
      <c r="F53" s="41"/>
      <c r="G53" s="41"/>
    </row>
    <row r="54" spans="1:7" s="16" customFormat="1" ht="15.75" customHeight="1">
      <c r="B54" s="35" t="s">
        <v>9</v>
      </c>
      <c r="C54" s="35"/>
      <c r="D54" s="35"/>
      <c r="E54" s="28"/>
      <c r="F54" s="78">
        <v>4950782</v>
      </c>
      <c r="G54" s="32"/>
    </row>
    <row r="55" spans="1:7" s="16" customFormat="1" ht="15.75">
      <c r="B55" s="35" t="s">
        <v>11</v>
      </c>
      <c r="C55" s="35"/>
      <c r="D55" s="35"/>
      <c r="E55" s="35"/>
      <c r="F55" s="79">
        <v>-509756</v>
      </c>
      <c r="G55" s="32"/>
    </row>
    <row r="56" spans="1:7" s="16" customFormat="1" ht="15.75">
      <c r="B56" s="35"/>
      <c r="C56" s="35"/>
      <c r="D56" s="35"/>
      <c r="E56" s="35"/>
      <c r="F56" s="32"/>
      <c r="G56" s="32"/>
    </row>
    <row r="57" spans="1:7" s="16" customFormat="1" ht="16.5" thickBot="1">
      <c r="B57" s="24"/>
      <c r="C57" s="24"/>
      <c r="D57" s="24"/>
      <c r="E57" s="35"/>
      <c r="F57" s="124">
        <v>4441026</v>
      </c>
      <c r="G57" s="41"/>
    </row>
    <row r="58" spans="1:7" s="16" customFormat="1" ht="16.5" thickTop="1">
      <c r="B58" s="24"/>
      <c r="C58" s="24"/>
      <c r="D58" s="24"/>
      <c r="E58" s="35"/>
      <c r="F58" s="41"/>
      <c r="G58" s="41"/>
    </row>
    <row r="59" spans="1:7" s="16" customFormat="1" ht="15.75" hidden="1">
      <c r="B59" s="30"/>
      <c r="C59" s="30"/>
      <c r="D59" s="30"/>
      <c r="E59" s="35"/>
      <c r="F59" s="46"/>
      <c r="G59" s="49"/>
    </row>
    <row r="60" spans="1:7" s="16" customFormat="1" ht="15.75" hidden="1">
      <c r="B60" s="30"/>
      <c r="C60" s="30"/>
      <c r="D60" s="30"/>
      <c r="E60" s="35"/>
      <c r="F60" s="47"/>
      <c r="G60" s="49"/>
    </row>
    <row r="61" spans="1:7" s="16" customFormat="1" ht="15.75" hidden="1">
      <c r="B61" s="30"/>
      <c r="C61" s="30"/>
      <c r="D61" s="30"/>
      <c r="E61" s="35"/>
      <c r="F61" s="47"/>
      <c r="G61" s="49"/>
    </row>
    <row r="62" spans="1:7" s="16" customFormat="1" ht="15.75" hidden="1">
      <c r="B62" s="30"/>
      <c r="C62" s="30"/>
      <c r="D62" s="30"/>
      <c r="E62" s="35"/>
      <c r="F62" s="47"/>
      <c r="G62" s="49"/>
    </row>
    <row r="63" spans="1:7" s="16" customFormat="1" ht="15.75" hidden="1">
      <c r="B63" s="30"/>
      <c r="C63" s="30"/>
      <c r="D63" s="30"/>
      <c r="E63" s="35"/>
      <c r="F63" s="48"/>
      <c r="G63" s="49"/>
    </row>
    <row r="64" spans="1:7" s="16" customFormat="1" ht="15.75">
      <c r="B64" s="87"/>
      <c r="C64" s="88"/>
      <c r="D64" s="88"/>
      <c r="E64" s="35"/>
      <c r="F64" s="49"/>
      <c r="G64" s="49"/>
    </row>
    <row r="65" spans="1:7" s="16" customFormat="1" ht="15.75">
      <c r="A65" s="90">
        <v>5</v>
      </c>
      <c r="B65" s="91" t="s">
        <v>53</v>
      </c>
      <c r="C65" s="91"/>
      <c r="D65" s="91"/>
      <c r="E65" s="35"/>
      <c r="F65" s="49"/>
      <c r="G65" s="49"/>
    </row>
    <row r="66" spans="1:7" s="16" customFormat="1" ht="15.75">
      <c r="B66" s="87"/>
      <c r="C66" s="88"/>
      <c r="D66" s="88"/>
      <c r="E66" s="35"/>
      <c r="F66" s="49"/>
      <c r="G66" s="49"/>
    </row>
    <row r="67" spans="1:7" s="16" customFormat="1" ht="15.75">
      <c r="B67" s="35" t="s">
        <v>26</v>
      </c>
      <c r="C67" s="35"/>
      <c r="D67" s="35"/>
      <c r="E67" s="35"/>
      <c r="F67" s="26">
        <v>509756</v>
      </c>
      <c r="G67" s="49"/>
    </row>
    <row r="68" spans="1:7" s="16" customFormat="1" ht="15.75">
      <c r="B68" s="16" t="s">
        <v>76</v>
      </c>
      <c r="E68" s="35"/>
      <c r="F68" s="26">
        <v>0</v>
      </c>
      <c r="G68" s="41"/>
    </row>
    <row r="69" spans="1:7" s="16" customFormat="1" ht="11.25" hidden="1" customHeight="1">
      <c r="B69" s="30"/>
      <c r="C69" s="30"/>
      <c r="D69" s="30"/>
      <c r="E69" s="35"/>
      <c r="F69" s="26"/>
      <c r="G69" s="41"/>
    </row>
    <row r="70" spans="1:7" s="16" customFormat="1" ht="2.25" hidden="1" customHeight="1">
      <c r="B70" s="30"/>
      <c r="C70" s="30"/>
      <c r="D70" s="30"/>
      <c r="E70" s="35"/>
      <c r="F70" s="26"/>
      <c r="G70" s="41"/>
    </row>
    <row r="71" spans="1:7" ht="16.5" thickBot="1">
      <c r="B71" s="76"/>
      <c r="C71" s="76"/>
      <c r="D71" s="76"/>
      <c r="E71" s="76"/>
      <c r="F71" s="89">
        <v>4950782</v>
      </c>
      <c r="G71" s="76"/>
    </row>
    <row r="72" spans="1:7" ht="13.5" thickTop="1">
      <c r="B72" s="76"/>
      <c r="C72" s="76"/>
      <c r="D72" s="76"/>
      <c r="E72" s="76"/>
      <c r="F72" s="76"/>
      <c r="G72" s="76"/>
    </row>
    <row r="73" spans="1:7" ht="15.75">
      <c r="A73" s="90"/>
      <c r="B73" s="91"/>
      <c r="C73" s="76"/>
      <c r="D73" s="76"/>
      <c r="E73" s="76"/>
      <c r="F73" s="76"/>
      <c r="G73" s="76"/>
    </row>
    <row r="74" spans="1:7" ht="13.5" customHeight="1">
      <c r="A74" s="98">
        <v>6</v>
      </c>
      <c r="B74" s="91" t="s">
        <v>57</v>
      </c>
      <c r="C74" s="76"/>
      <c r="D74" s="76"/>
      <c r="E74" s="76"/>
      <c r="F74" s="76"/>
      <c r="G74" s="76"/>
    </row>
    <row r="75" spans="1:7" ht="15.75">
      <c r="B75" s="35"/>
      <c r="C75" s="76"/>
      <c r="D75" s="76"/>
      <c r="E75" s="76"/>
      <c r="F75" s="76"/>
      <c r="G75" s="76"/>
    </row>
    <row r="76" spans="1:7" ht="15.75">
      <c r="B76" s="57" t="s">
        <v>58</v>
      </c>
      <c r="C76" s="76"/>
      <c r="D76" s="76"/>
      <c r="E76" s="76"/>
      <c r="F76" s="26"/>
      <c r="G76" s="76"/>
    </row>
    <row r="77" spans="1:7" ht="15.75">
      <c r="B77" s="35"/>
      <c r="C77" s="76"/>
      <c r="D77" s="76"/>
      <c r="E77" s="76"/>
      <c r="F77" s="26">
        <v>2198851</v>
      </c>
      <c r="G77" s="76"/>
    </row>
    <row r="78" spans="1:7" ht="15.75">
      <c r="B78" s="57"/>
      <c r="C78" s="76"/>
      <c r="D78" s="76"/>
      <c r="E78" s="76"/>
      <c r="F78" s="26"/>
      <c r="G78" s="76"/>
    </row>
    <row r="79" spans="1:7" ht="15.75">
      <c r="B79" s="35"/>
      <c r="C79" s="76"/>
      <c r="D79" s="76"/>
      <c r="E79" s="76"/>
      <c r="F79" s="26"/>
      <c r="G79" s="76"/>
    </row>
    <row r="80" spans="1:7" ht="15.75">
      <c r="B80" s="57"/>
      <c r="C80" s="76"/>
      <c r="D80" s="76"/>
      <c r="E80" s="76"/>
      <c r="F80" s="26"/>
      <c r="G80" s="76"/>
    </row>
    <row r="81" spans="2:7">
      <c r="B81" s="76"/>
      <c r="C81" s="76"/>
      <c r="D81" s="76" t="s">
        <v>78</v>
      </c>
      <c r="E81" s="76"/>
      <c r="F81" s="76"/>
      <c r="G81" s="76"/>
    </row>
    <row r="82" spans="2:7" ht="16.5" thickBot="1">
      <c r="B82" s="76"/>
      <c r="C82" s="76"/>
      <c r="D82" s="76"/>
      <c r="E82" s="76"/>
      <c r="F82" s="89">
        <v>7149633</v>
      </c>
      <c r="G82" s="76"/>
    </row>
    <row r="83" spans="2:7" ht="13.5" thickTop="1">
      <c r="B83" s="76"/>
      <c r="C83" s="76"/>
      <c r="D83" s="76"/>
      <c r="E83" s="76"/>
      <c r="F83" s="76"/>
      <c r="G83" s="76"/>
    </row>
    <row r="84" spans="2:7">
      <c r="B84" s="103" t="s">
        <v>20</v>
      </c>
      <c r="C84" s="9"/>
      <c r="D84" s="9"/>
      <c r="E84" s="7"/>
      <c r="F84" s="104" t="s">
        <v>21</v>
      </c>
      <c r="G84" s="9"/>
    </row>
    <row r="85" spans="2:7" ht="13.5">
      <c r="B85" s="101" t="s">
        <v>22</v>
      </c>
      <c r="C85" s="10"/>
      <c r="D85" s="10"/>
      <c r="E85" s="102" t="s">
        <v>23</v>
      </c>
      <c r="G85" s="10"/>
    </row>
  </sheetData>
  <mergeCells count="2">
    <mergeCell ref="F7:G7"/>
    <mergeCell ref="C36:E36"/>
  </mergeCells>
  <printOptions horizontalCentered="1"/>
  <pageMargins left="0.75" right="0.65" top="1" bottom="0.62" header="0.5" footer="0.3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topLeftCell="A22" workbookViewId="0">
      <selection activeCell="D25" sqref="D25"/>
    </sheetView>
  </sheetViews>
  <sheetFormatPr defaultColWidth="9.140625" defaultRowHeight="18" customHeight="1"/>
  <cols>
    <col min="1" max="1" width="3.5703125" style="126" customWidth="1"/>
    <col min="2" max="2" width="29.85546875" style="126" customWidth="1"/>
    <col min="3" max="6" width="24.42578125" style="126" customWidth="1"/>
    <col min="7" max="7" width="10" style="126" bestFit="1" customWidth="1"/>
    <col min="8" max="16384" width="9.140625" style="126"/>
  </cols>
  <sheetData>
    <row r="1" spans="1:7" ht="18" customHeight="1">
      <c r="A1" s="152" t="str">
        <f>Notes!A1</f>
        <v>ARIF LATIF SECURITIES (PVT) LIMITED</v>
      </c>
      <c r="B1" s="152"/>
      <c r="C1" s="152"/>
      <c r="D1" s="152"/>
      <c r="E1" s="152"/>
      <c r="F1" s="152"/>
    </row>
    <row r="2" spans="1:7" ht="18" customHeight="1">
      <c r="A2" s="152" t="s">
        <v>65</v>
      </c>
      <c r="B2" s="152"/>
      <c r="C2" s="152"/>
      <c r="D2" s="152"/>
      <c r="E2" s="152"/>
      <c r="F2" s="152"/>
    </row>
    <row r="3" spans="1:7" ht="18" customHeight="1">
      <c r="A3" s="152" t="s">
        <v>66</v>
      </c>
      <c r="B3" s="152"/>
      <c r="C3" s="152"/>
      <c r="D3" s="152"/>
      <c r="E3" s="152"/>
      <c r="F3" s="152"/>
    </row>
    <row r="4" spans="1:7" ht="18" customHeight="1" thickBot="1">
      <c r="A4" s="127"/>
      <c r="B4" s="127"/>
      <c r="C4" s="153" t="s">
        <v>69</v>
      </c>
      <c r="D4" s="154"/>
      <c r="E4" s="153" t="s">
        <v>70</v>
      </c>
      <c r="F4" s="154"/>
    </row>
    <row r="5" spans="1:7" ht="18" customHeight="1" thickBot="1">
      <c r="A5" s="128" t="s">
        <v>67</v>
      </c>
      <c r="B5" s="129" t="s">
        <v>0</v>
      </c>
      <c r="C5" s="130" t="s">
        <v>71</v>
      </c>
      <c r="D5" s="131" t="s">
        <v>72</v>
      </c>
      <c r="E5" s="131" t="s">
        <v>73</v>
      </c>
      <c r="F5" s="132" t="s">
        <v>74</v>
      </c>
    </row>
    <row r="6" spans="1:7" ht="18" customHeight="1">
      <c r="A6" s="133">
        <v>1</v>
      </c>
      <c r="B6" s="134"/>
      <c r="C6" s="135"/>
      <c r="D6" s="135"/>
      <c r="E6" s="135"/>
      <c r="F6" s="136"/>
    </row>
    <row r="7" spans="1:7" ht="18" customHeight="1">
      <c r="A7" s="137">
        <v>2</v>
      </c>
      <c r="B7" s="138"/>
      <c r="C7" s="139"/>
      <c r="D7" s="139"/>
      <c r="E7" s="139"/>
      <c r="F7" s="140"/>
    </row>
    <row r="8" spans="1:7" ht="18" customHeight="1">
      <c r="A8" s="133">
        <v>3</v>
      </c>
      <c r="B8" s="138"/>
      <c r="C8" s="139"/>
      <c r="D8" s="139"/>
      <c r="E8" s="139"/>
      <c r="F8" s="140"/>
    </row>
    <row r="9" spans="1:7" ht="18" customHeight="1">
      <c r="A9" s="137">
        <v>4</v>
      </c>
      <c r="B9" s="138"/>
      <c r="C9" s="139"/>
      <c r="D9" s="139"/>
      <c r="E9" s="139"/>
      <c r="F9" s="140"/>
    </row>
    <row r="10" spans="1:7" ht="18" customHeight="1">
      <c r="A10" s="133">
        <v>5</v>
      </c>
      <c r="B10" s="138"/>
      <c r="C10" s="139"/>
      <c r="D10" s="139"/>
      <c r="E10" s="139"/>
      <c r="F10" s="140"/>
    </row>
    <row r="11" spans="1:7" ht="18" customHeight="1">
      <c r="A11" s="137">
        <v>6</v>
      </c>
      <c r="B11" s="138"/>
      <c r="C11" s="139"/>
      <c r="D11" s="139"/>
      <c r="E11" s="139"/>
      <c r="F11" s="140"/>
    </row>
    <row r="12" spans="1:7" ht="18" customHeight="1">
      <c r="A12" s="133">
        <v>7</v>
      </c>
      <c r="B12" s="138"/>
      <c r="C12" s="139"/>
      <c r="D12" s="139"/>
      <c r="E12" s="139"/>
      <c r="F12" s="140"/>
    </row>
    <row r="13" spans="1:7" ht="18" customHeight="1">
      <c r="A13" s="137">
        <v>8</v>
      </c>
      <c r="B13" s="138"/>
      <c r="C13" s="139"/>
      <c r="D13" s="139"/>
      <c r="E13" s="139"/>
      <c r="F13" s="140"/>
    </row>
    <row r="14" spans="1:7" ht="18" customHeight="1">
      <c r="A14" s="133">
        <v>9</v>
      </c>
      <c r="B14" s="138"/>
      <c r="C14" s="141"/>
      <c r="D14" s="139"/>
      <c r="E14" s="139"/>
      <c r="F14" s="140"/>
    </row>
    <row r="15" spans="1:7" ht="18" customHeight="1">
      <c r="A15" s="137">
        <v>10</v>
      </c>
      <c r="B15" s="138"/>
      <c r="C15" s="139"/>
      <c r="D15" s="139"/>
      <c r="E15" s="139"/>
      <c r="F15" s="140"/>
      <c r="G15" s="142"/>
    </row>
    <row r="16" spans="1:7" ht="18" customHeight="1">
      <c r="A16" s="133">
        <v>11</v>
      </c>
      <c r="B16" s="138"/>
      <c r="C16" s="139"/>
      <c r="D16" s="139"/>
      <c r="E16" s="139"/>
      <c r="F16" s="140"/>
    </row>
    <row r="17" spans="1:6" ht="18" customHeight="1">
      <c r="A17" s="137">
        <v>12</v>
      </c>
      <c r="B17" s="138"/>
      <c r="C17" s="139"/>
      <c r="D17" s="139"/>
      <c r="E17" s="139"/>
      <c r="F17" s="140"/>
    </row>
    <row r="18" spans="1:6" ht="18" customHeight="1">
      <c r="A18" s="133">
        <v>13</v>
      </c>
      <c r="B18" s="138"/>
      <c r="C18" s="139"/>
      <c r="D18" s="139"/>
      <c r="E18" s="139"/>
      <c r="F18" s="140"/>
    </row>
    <row r="19" spans="1:6" ht="18" customHeight="1">
      <c r="A19" s="137">
        <v>14</v>
      </c>
      <c r="B19" s="138"/>
      <c r="C19" s="139"/>
      <c r="D19" s="139"/>
      <c r="E19" s="139"/>
      <c r="F19" s="140"/>
    </row>
    <row r="20" spans="1:6" ht="18" customHeight="1">
      <c r="A20" s="133">
        <v>15</v>
      </c>
      <c r="B20" s="138"/>
      <c r="C20" s="139"/>
      <c r="D20" s="139"/>
      <c r="E20" s="139"/>
      <c r="F20" s="140"/>
    </row>
    <row r="21" spans="1:6" ht="18" customHeight="1">
      <c r="A21" s="137">
        <v>16</v>
      </c>
      <c r="B21" s="138"/>
      <c r="C21" s="139"/>
      <c r="D21" s="139"/>
      <c r="E21" s="139"/>
      <c r="F21" s="140"/>
    </row>
    <row r="22" spans="1:6" ht="18" customHeight="1">
      <c r="A22" s="133">
        <v>17</v>
      </c>
      <c r="B22" s="138"/>
      <c r="C22" s="139"/>
      <c r="D22" s="139"/>
      <c r="E22" s="139"/>
      <c r="F22" s="140"/>
    </row>
    <row r="23" spans="1:6" ht="18" customHeight="1">
      <c r="A23" s="137">
        <v>18</v>
      </c>
      <c r="B23" s="138"/>
      <c r="C23" s="139"/>
      <c r="D23" s="139"/>
      <c r="E23" s="139"/>
      <c r="F23" s="140"/>
    </row>
    <row r="24" spans="1:6" ht="18" customHeight="1">
      <c r="A24" s="133">
        <v>19</v>
      </c>
      <c r="B24" s="138"/>
      <c r="C24" s="139"/>
      <c r="D24" s="139"/>
      <c r="E24" s="139"/>
      <c r="F24" s="140"/>
    </row>
    <row r="25" spans="1:6" ht="18" customHeight="1">
      <c r="A25" s="137">
        <v>20</v>
      </c>
      <c r="B25" s="138"/>
      <c r="C25" s="139"/>
      <c r="D25" s="139"/>
      <c r="E25" s="139"/>
      <c r="F25" s="140"/>
    </row>
    <row r="26" spans="1:6" ht="18" customHeight="1">
      <c r="A26" s="133">
        <v>21</v>
      </c>
      <c r="B26" s="138"/>
      <c r="C26" s="139"/>
      <c r="D26" s="139"/>
      <c r="E26" s="139"/>
      <c r="F26" s="140"/>
    </row>
    <row r="27" spans="1:6" ht="18" customHeight="1">
      <c r="A27" s="137">
        <v>22</v>
      </c>
      <c r="B27" s="138"/>
      <c r="C27" s="139"/>
      <c r="D27" s="139"/>
      <c r="E27" s="139"/>
      <c r="F27" s="140"/>
    </row>
    <row r="28" spans="1:6" ht="18" customHeight="1">
      <c r="A28" s="133">
        <v>23</v>
      </c>
      <c r="B28" s="138"/>
      <c r="C28" s="139"/>
      <c r="D28" s="139"/>
      <c r="E28" s="139"/>
      <c r="F28" s="140"/>
    </row>
    <row r="29" spans="1:6" ht="18" customHeight="1">
      <c r="A29" s="137">
        <v>24</v>
      </c>
      <c r="B29" s="138"/>
      <c r="C29" s="139"/>
      <c r="D29" s="139"/>
      <c r="E29" s="139"/>
      <c r="F29" s="140"/>
    </row>
    <row r="30" spans="1:6" ht="18" customHeight="1">
      <c r="A30" s="133">
        <v>25</v>
      </c>
      <c r="B30" s="143"/>
      <c r="C30" s="139"/>
      <c r="D30" s="139"/>
      <c r="E30" s="139"/>
      <c r="F30" s="140"/>
    </row>
    <row r="31" spans="1:6" ht="18" customHeight="1">
      <c r="A31" s="137">
        <v>26</v>
      </c>
      <c r="B31" s="138"/>
      <c r="C31" s="139"/>
      <c r="D31" s="139"/>
      <c r="E31" s="139"/>
      <c r="F31" s="140"/>
    </row>
    <row r="32" spans="1:6" ht="18" customHeight="1">
      <c r="A32" s="133">
        <v>27</v>
      </c>
      <c r="B32" s="138"/>
      <c r="C32" s="139"/>
      <c r="D32" s="139"/>
      <c r="E32" s="139"/>
      <c r="F32" s="140"/>
    </row>
    <row r="33" spans="1:6" ht="18" customHeight="1">
      <c r="A33" s="137">
        <v>28</v>
      </c>
      <c r="B33" s="138"/>
      <c r="C33" s="139"/>
      <c r="D33" s="139"/>
      <c r="E33" s="139"/>
      <c r="F33" s="140"/>
    </row>
    <row r="34" spans="1:6" ht="18" customHeight="1">
      <c r="A34" s="133">
        <v>29</v>
      </c>
      <c r="B34" s="138"/>
      <c r="C34" s="139"/>
      <c r="D34" s="139"/>
      <c r="E34" s="139"/>
      <c r="F34" s="140"/>
    </row>
    <row r="35" spans="1:6" ht="18" customHeight="1">
      <c r="A35" s="137">
        <v>30</v>
      </c>
      <c r="B35" s="138"/>
      <c r="C35" s="139"/>
      <c r="D35" s="139"/>
      <c r="E35" s="139"/>
      <c r="F35" s="140"/>
    </row>
    <row r="36" spans="1:6" ht="18" customHeight="1">
      <c r="A36" s="133">
        <v>31</v>
      </c>
      <c r="B36" s="138"/>
      <c r="C36" s="139"/>
      <c r="D36" s="139"/>
      <c r="E36" s="139"/>
      <c r="F36" s="140"/>
    </row>
    <row r="37" spans="1:6" ht="18" customHeight="1">
      <c r="A37" s="137">
        <v>32</v>
      </c>
      <c r="B37" s="138"/>
      <c r="C37" s="139"/>
      <c r="D37" s="139"/>
      <c r="E37" s="139"/>
      <c r="F37" s="140"/>
    </row>
    <row r="38" spans="1:6" ht="18" customHeight="1">
      <c r="A38" s="133">
        <v>33</v>
      </c>
      <c r="B38" s="138"/>
      <c r="C38" s="139"/>
      <c r="D38" s="139"/>
      <c r="E38" s="139"/>
      <c r="F38" s="140"/>
    </row>
    <row r="39" spans="1:6" ht="18" customHeight="1">
      <c r="A39" s="137">
        <v>34</v>
      </c>
      <c r="B39" s="138"/>
      <c r="C39" s="139"/>
      <c r="D39" s="139"/>
      <c r="E39" s="139"/>
      <c r="F39" s="140"/>
    </row>
    <row r="40" spans="1:6" ht="18" customHeight="1">
      <c r="A40" s="133">
        <v>35</v>
      </c>
      <c r="B40" s="138"/>
      <c r="C40" s="139"/>
      <c r="D40" s="139"/>
      <c r="E40" s="139"/>
      <c r="F40" s="140"/>
    </row>
    <row r="41" spans="1:6" ht="18" customHeight="1">
      <c r="A41" s="137">
        <v>36</v>
      </c>
      <c r="B41" s="138"/>
      <c r="C41" s="139"/>
      <c r="D41" s="139"/>
      <c r="E41" s="139"/>
      <c r="F41" s="140"/>
    </row>
    <row r="42" spans="1:6" ht="18" customHeight="1" thickBot="1">
      <c r="A42" s="144"/>
      <c r="B42" s="130" t="s">
        <v>63</v>
      </c>
      <c r="C42" s="145" t="e">
        <f>SUM(#REF!)</f>
        <v>#REF!</v>
      </c>
      <c r="D42" s="145" t="e">
        <f>SUM(#REF!)</f>
        <v>#REF!</v>
      </c>
      <c r="E42" s="145" t="e">
        <f>SUM(#REF!)</f>
        <v>#REF!</v>
      </c>
      <c r="F42" s="145" t="e">
        <f>SUM(#REF!)</f>
        <v>#REF!</v>
      </c>
    </row>
    <row r="43" spans="1:6" ht="12.75">
      <c r="A43" s="146"/>
      <c r="B43" s="146"/>
      <c r="C43" s="146"/>
      <c r="D43" s="146"/>
      <c r="E43" s="146"/>
      <c r="F43" s="146"/>
    </row>
    <row r="44" spans="1:6" ht="12.75">
      <c r="A44" s="146"/>
      <c r="B44" s="146"/>
      <c r="C44" s="146"/>
      <c r="D44" s="146"/>
      <c r="E44" s="146"/>
      <c r="F44" s="146"/>
    </row>
    <row r="45" spans="1:6" ht="12.75">
      <c r="F45" s="142"/>
    </row>
  </sheetData>
  <mergeCells count="5">
    <mergeCell ref="A1:F1"/>
    <mergeCell ref="A2:F2"/>
    <mergeCell ref="A3:F3"/>
    <mergeCell ref="C4:D4"/>
    <mergeCell ref="E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F23" sqref="F23"/>
    </sheetView>
  </sheetViews>
  <sheetFormatPr defaultRowHeight="15"/>
  <cols>
    <col min="1" max="1" width="31.5703125" style="105" customWidth="1"/>
    <col min="2" max="3" width="15.7109375" style="105" customWidth="1"/>
    <col min="4" max="4" width="18.42578125" style="105" bestFit="1" customWidth="1"/>
    <col min="5" max="16384" width="9.140625" style="105"/>
  </cols>
  <sheetData>
    <row r="1" spans="1:4" ht="18.75">
      <c r="A1" s="155" t="str">
        <f>'Debtor,Creditor detail'!A1</f>
        <v>ARIF LATIF SECURITIES (PVT) LIMITED</v>
      </c>
      <c r="B1" s="155"/>
      <c r="C1" s="155"/>
      <c r="D1" s="155"/>
    </row>
    <row r="2" spans="1:4" ht="18.75">
      <c r="A2" s="156" t="s">
        <v>85</v>
      </c>
      <c r="B2" s="156"/>
      <c r="C2" s="156"/>
      <c r="D2" s="156"/>
    </row>
    <row r="3" spans="1:4" ht="15.75" thickBot="1">
      <c r="A3" s="106"/>
      <c r="B3" s="107"/>
      <c r="C3" s="106"/>
      <c r="D3" s="106"/>
    </row>
    <row r="4" spans="1:4" ht="28.5">
      <c r="A4" s="108" t="s">
        <v>59</v>
      </c>
      <c r="B4" s="109" t="s">
        <v>60</v>
      </c>
      <c r="C4" s="110" t="s">
        <v>61</v>
      </c>
      <c r="D4" s="111" t="s">
        <v>62</v>
      </c>
    </row>
    <row r="5" spans="1:4">
      <c r="A5" s="112" t="s">
        <v>79</v>
      </c>
      <c r="B5" s="117">
        <v>100000</v>
      </c>
      <c r="C5" s="117">
        <v>21.26</v>
      </c>
      <c r="D5" s="118">
        <v>2126000</v>
      </c>
    </row>
    <row r="6" spans="1:4">
      <c r="A6" s="112" t="s">
        <v>81</v>
      </c>
      <c r="B6" s="117">
        <v>950</v>
      </c>
      <c r="C6" s="117">
        <v>293.11</v>
      </c>
      <c r="D6" s="118">
        <v>278454.5</v>
      </c>
    </row>
    <row r="7" spans="1:4">
      <c r="A7" s="112" t="s">
        <v>82</v>
      </c>
      <c r="B7" s="117">
        <v>10000</v>
      </c>
      <c r="C7" s="117">
        <v>314.86</v>
      </c>
      <c r="D7" s="118">
        <v>3148600</v>
      </c>
    </row>
    <row r="8" spans="1:4">
      <c r="A8" s="112"/>
      <c r="B8" s="117"/>
      <c r="C8" s="117"/>
      <c r="D8" s="118"/>
    </row>
    <row r="9" spans="1:4">
      <c r="A9" s="112"/>
      <c r="B9" s="117"/>
      <c r="C9" s="117"/>
      <c r="D9" s="118"/>
    </row>
    <row r="10" spans="1:4">
      <c r="A10" s="113"/>
      <c r="B10" s="117"/>
      <c r="C10" s="117"/>
      <c r="D10" s="118"/>
    </row>
    <row r="11" spans="1:4">
      <c r="A11" s="112"/>
      <c r="B11" s="117"/>
      <c r="C11" s="117"/>
      <c r="D11" s="119"/>
    </row>
    <row r="12" spans="1:4">
      <c r="A12" s="114"/>
      <c r="B12" s="120"/>
      <c r="C12" s="120"/>
      <c r="D12" s="119"/>
    </row>
    <row r="13" spans="1:4">
      <c r="A13" s="114"/>
      <c r="B13" s="120"/>
      <c r="C13" s="120"/>
      <c r="D13" s="119"/>
    </row>
    <row r="14" spans="1:4">
      <c r="A14" s="114"/>
      <c r="B14" s="120"/>
      <c r="C14" s="120"/>
      <c r="D14" s="119"/>
    </row>
    <row r="15" spans="1:4">
      <c r="A15" s="114"/>
      <c r="B15" s="121"/>
      <c r="C15" s="121"/>
      <c r="D15" s="119"/>
    </row>
    <row r="16" spans="1:4" ht="15.75" thickBot="1">
      <c r="A16" s="114"/>
      <c r="B16" s="121"/>
      <c r="C16" s="121"/>
      <c r="D16" s="119"/>
    </row>
    <row r="17" spans="1:4" ht="15.75" thickBot="1">
      <c r="A17" s="115" t="s">
        <v>63</v>
      </c>
      <c r="B17" s="122">
        <f>SUM(B5:B13)</f>
        <v>110950</v>
      </c>
      <c r="C17" s="123"/>
      <c r="D17" s="122">
        <f>SUM(D5:D16)</f>
        <v>5553054.5</v>
      </c>
    </row>
    <row r="18" spans="1:4">
      <c r="A18" s="106"/>
      <c r="B18" s="107"/>
      <c r="C18" s="107"/>
      <c r="D18" s="107"/>
    </row>
  </sheetData>
  <mergeCells count="2">
    <mergeCell ref="A1:D1"/>
    <mergeCell ref="A2:D2"/>
  </mergeCells>
  <pageMargins left="0.7" right="0.7" top="1.8"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Certificate </vt:lpstr>
      <vt:lpstr>Notes</vt:lpstr>
      <vt:lpstr>Debtor,Creditor detail</vt:lpstr>
      <vt:lpstr>investment</vt:lpstr>
      <vt:lpstr>'Certificate '!Print_Area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QAISER ALI</dc:creator>
  <cp:lastModifiedBy>Arif</cp:lastModifiedBy>
  <cp:lastPrinted>2018-01-10T11:15:43Z</cp:lastPrinted>
  <dcterms:created xsi:type="dcterms:W3CDTF">2014-06-26T04:41:23Z</dcterms:created>
  <dcterms:modified xsi:type="dcterms:W3CDTF">2018-03-27T11:31:36Z</dcterms:modified>
</cp:coreProperties>
</file>